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 firstSheet="1" activeTab="11"/>
  </bookViews>
  <sheets>
    <sheet name="PRŮBĚŽNÉ POŘADÍ" sheetId="4" r:id="rId1"/>
    <sheet name="1." sheetId="3" r:id="rId2"/>
    <sheet name="2." sheetId="5" r:id="rId3"/>
    <sheet name="3." sheetId="6" r:id="rId4"/>
    <sheet name="4." sheetId="7" r:id="rId5"/>
    <sheet name="5. " sheetId="8" r:id="rId6"/>
    <sheet name="6." sheetId="9" r:id="rId7"/>
    <sheet name="7. " sheetId="10" r:id="rId8"/>
    <sheet name="8." sheetId="11" r:id="rId9"/>
    <sheet name="9." sheetId="12" r:id="rId10"/>
    <sheet name="VZOR VÝPOČTU BODOVÁNÍ POŘADÍ" sheetId="1" r:id="rId11"/>
    <sheet name="KONEČNÉ POŘADÍ" sheetId="13" r:id="rId12"/>
  </sheets>
  <calcPr calcId="125725"/>
</workbook>
</file>

<file path=xl/calcChain.xml><?xml version="1.0" encoding="utf-8"?>
<calcChain xmlns="http://schemas.openxmlformats.org/spreadsheetml/2006/main">
  <c r="M8" i="13"/>
  <c r="M7"/>
  <c r="M16"/>
  <c r="M15"/>
  <c r="M14"/>
  <c r="M13"/>
  <c r="M12"/>
  <c r="M11"/>
  <c r="M10"/>
  <c r="M9"/>
  <c r="M6"/>
  <c r="P6" i="12"/>
  <c r="P5"/>
  <c r="M12" i="4" l="1"/>
  <c r="P9" i="11"/>
  <c r="P8"/>
  <c r="M10" i="4" l="1"/>
  <c r="M8"/>
  <c r="P6" i="11"/>
  <c r="P5"/>
  <c r="M6" i="4" l="1"/>
  <c r="M7"/>
  <c r="P6" i="10"/>
  <c r="P5"/>
  <c r="M13" i="4" l="1"/>
  <c r="M11"/>
  <c r="M14"/>
  <c r="M15"/>
  <c r="M16"/>
  <c r="M9"/>
  <c r="P7" i="8"/>
  <c r="P6"/>
  <c r="J19"/>
  <c r="J18"/>
  <c r="J17"/>
  <c r="J16"/>
  <c r="J15"/>
  <c r="J13"/>
  <c r="J14"/>
</calcChain>
</file>

<file path=xl/sharedStrings.xml><?xml version="1.0" encoding="utf-8"?>
<sst xmlns="http://schemas.openxmlformats.org/spreadsheetml/2006/main" count="558" uniqueCount="123">
  <si>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</si>
  <si>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</si>
  <si>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</si>
  <si>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</si>
  <si>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</si>
  <si>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</si>
  <si>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</si>
  <si>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</si>
  <si>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</si>
  <si>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</si>
  <si>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pořadí</t>
  </si>
  <si>
    <t>počet hráčů</t>
  </si>
  <si>
    <t>100 : počet hráčů = A</t>
  </si>
  <si>
    <t>(A - 1) : počet hráčů = B</t>
  </si>
  <si>
    <t>koeficient</t>
  </si>
  <si>
    <t>A + B = koeficient</t>
  </si>
  <si>
    <t>součtový koeficient</t>
  </si>
  <si>
    <t>minimální počet hráčů 3</t>
  </si>
  <si>
    <t>07.</t>
  </si>
  <si>
    <t>Karel Ondrůj</t>
  </si>
  <si>
    <t>03.</t>
  </si>
  <si>
    <t>Pavel Kotyza</t>
  </si>
  <si>
    <t>04.</t>
  </si>
  <si>
    <t>Luboš Karásek</t>
  </si>
  <si>
    <t>01.</t>
  </si>
  <si>
    <t>05.</t>
  </si>
  <si>
    <t>František Karásek</t>
  </si>
  <si>
    <t>02.</t>
  </si>
  <si>
    <t>Bohumila Ondrůjová ml.</t>
  </si>
  <si>
    <t>06.</t>
  </si>
  <si>
    <t>Lukáš Vlček</t>
  </si>
  <si>
    <t>hráč</t>
  </si>
  <si>
    <t>body</t>
  </si>
  <si>
    <t>výkon. koef.</t>
  </si>
  <si>
    <t>1. kolo</t>
  </si>
  <si>
    <t>2. kolo</t>
  </si>
  <si>
    <t>3. kolo</t>
  </si>
  <si>
    <r>
      <rPr>
        <b/>
        <sz val="11"/>
        <color rgb="FFFF0000"/>
        <rFont val="Calibri"/>
        <family val="2"/>
        <charset val="238"/>
        <scheme val="minor"/>
      </rPr>
      <t xml:space="preserve">koeficient * (počet hráčů - pořadí) = bodové hodnocení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charset val="238"/>
        <scheme val="minor"/>
      </rPr>
      <t>mimo posledního místa, kdy hráč dostane vždy jeden bod</t>
    </r>
  </si>
  <si>
    <t>průběžný součet bodů</t>
  </si>
  <si>
    <t>konečné pořadí</t>
  </si>
  <si>
    <t xml:space="preserve">turnaje </t>
  </si>
  <si>
    <t>průběžné pořadí</t>
  </si>
  <si>
    <t>08.</t>
  </si>
  <si>
    <t>09.</t>
  </si>
  <si>
    <t>4. kolo</t>
  </si>
  <si>
    <t>5. kolo</t>
  </si>
  <si>
    <t xml:space="preserve"> Bohumila Ondrůjová</t>
  </si>
  <si>
    <t xml:space="preserve"> Bohumila Ondrůjová ml.</t>
  </si>
  <si>
    <t xml:space="preserve"> František Karásek</t>
  </si>
  <si>
    <t xml:space="preserve"> Luboš Karásek</t>
  </si>
  <si>
    <t xml:space="preserve"> Pavel Kotyza</t>
  </si>
  <si>
    <t xml:space="preserve"> Lukáš Vlček</t>
  </si>
  <si>
    <t xml:space="preserve"> Karel Ondrůj</t>
  </si>
  <si>
    <t xml:space="preserve"> Jakub Ondrůj</t>
  </si>
  <si>
    <t xml:space="preserve"> Antonín Karásek</t>
  </si>
  <si>
    <t>Jakub Ondrůj</t>
  </si>
  <si>
    <t>Bohumila Ondrůjová st.</t>
  </si>
  <si>
    <t>Antonín Karásek</t>
  </si>
  <si>
    <t>výsledky 1. turnaje DOMINION ligy Hanácké Trefy 21.10. 2016</t>
  </si>
  <si>
    <t>21.10.</t>
  </si>
  <si>
    <t>výsledky 2. turnaje DOMINION ligy Hanácké Trefy 4.11. 2016</t>
  </si>
  <si>
    <t xml:space="preserve"> Bohumila Ondrůjová st.</t>
  </si>
  <si>
    <t xml:space="preserve"> Dita Pospíšilová</t>
  </si>
  <si>
    <t>4.11.</t>
  </si>
  <si>
    <t>výsledky 3. turnaje DOMINIONligy Hanácké Trefy 18.11.2016</t>
  </si>
  <si>
    <t>výkon.koef.</t>
  </si>
  <si>
    <t>1.kolo</t>
  </si>
  <si>
    <t>2.kolo</t>
  </si>
  <si>
    <t>3.kolo</t>
  </si>
  <si>
    <t>4.kolo</t>
  </si>
  <si>
    <t>5.kolo</t>
  </si>
  <si>
    <t>Tonda Karásek</t>
  </si>
  <si>
    <t>Bohumila Ondrůjová</t>
  </si>
  <si>
    <t>Filip Burka</t>
  </si>
  <si>
    <t>přidělené body</t>
  </si>
  <si>
    <t>11.</t>
  </si>
  <si>
    <t>18.11.</t>
  </si>
  <si>
    <t>První ročník DOMINION liga Hanácké Trefy</t>
  </si>
  <si>
    <t>2.12.</t>
  </si>
  <si>
    <t>1A</t>
  </si>
  <si>
    <t>1B</t>
  </si>
  <si>
    <t>Lukáš</t>
  </si>
  <si>
    <t>Boňa</t>
  </si>
  <si>
    <t>Bohča</t>
  </si>
  <si>
    <t>Tonda</t>
  </si>
  <si>
    <t>Luboš</t>
  </si>
  <si>
    <t>Franta</t>
  </si>
  <si>
    <t>Pavel</t>
  </si>
  <si>
    <t>2A</t>
  </si>
  <si>
    <t>2B</t>
  </si>
  <si>
    <t>3A</t>
  </si>
  <si>
    <t>3B</t>
  </si>
  <si>
    <t>Pupák</t>
  </si>
  <si>
    <t>4A</t>
  </si>
  <si>
    <t>4B</t>
  </si>
  <si>
    <t>5A</t>
  </si>
  <si>
    <t>5B</t>
  </si>
  <si>
    <t>lukáš</t>
  </si>
  <si>
    <t xml:space="preserve">bohča </t>
  </si>
  <si>
    <t>luboš</t>
  </si>
  <si>
    <t>fana</t>
  </si>
  <si>
    <t>bona</t>
  </si>
  <si>
    <t>pavel</t>
  </si>
  <si>
    <t>tonda</t>
  </si>
  <si>
    <t xml:space="preserve"> % poměr získaných bodů ve skupinách v jednotlivých kolech </t>
  </si>
  <si>
    <t>celkem</t>
  </si>
  <si>
    <t>Karel</t>
  </si>
  <si>
    <t>Toník</t>
  </si>
  <si>
    <t>Fana</t>
  </si>
  <si>
    <t>13.1.</t>
  </si>
  <si>
    <t>27.1.</t>
  </si>
  <si>
    <t>výsledky 6. turnaje DOMINION ligy Hanácké Trefy 27.1. 2017</t>
  </si>
  <si>
    <t>10.2.</t>
  </si>
  <si>
    <t>A</t>
  </si>
  <si>
    <t>B</t>
  </si>
  <si>
    <t>boňa</t>
  </si>
  <si>
    <t>karel</t>
  </si>
  <si>
    <t>bohča</t>
  </si>
  <si>
    <t>pupák</t>
  </si>
  <si>
    <t>franta</t>
  </si>
  <si>
    <t>toník</t>
  </si>
  <si>
    <t>24.2.</t>
  </si>
  <si>
    <t>filip</t>
  </si>
</sst>
</file>

<file path=xl/styles.xml><?xml version="1.0" encoding="utf-8"?>
<styleSheet xmlns="http://schemas.openxmlformats.org/spreadsheetml/2006/main">
  <numFmts count="1">
    <numFmt numFmtId="164" formatCode="\p\o\ř\ad\o\v\ý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8"/>
      <color theme="1"/>
      <name val="Bookman Old Style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rgb="FFFF0000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6"/>
      <color rgb="FFFF000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1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/>
      <diagonal/>
    </border>
    <border>
      <left style="thick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double">
        <color auto="1"/>
      </left>
      <right style="thick">
        <color auto="1"/>
      </right>
      <top/>
      <bottom/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8">
    <xf numFmtId="0" fontId="0" fillId="0" borderId="0" xfId="0"/>
    <xf numFmtId="0" fontId="0" fillId="0" borderId="0" xfId="0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4" fontId="3" fillId="0" borderId="25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54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0" fontId="0" fillId="0" borderId="54" xfId="0" applyNumberFormat="1" applyBorder="1" applyAlignment="1">
      <alignment horizontal="center" vertical="center"/>
    </xf>
    <xf numFmtId="10" fontId="0" fillId="0" borderId="55" xfId="0" applyNumberFormat="1" applyBorder="1" applyAlignment="1">
      <alignment horizontal="center" vertical="center"/>
    </xf>
    <xf numFmtId="10" fontId="0" fillId="0" borderId="46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1" fillId="0" borderId="74" xfId="0" applyFont="1" applyBorder="1" applyAlignment="1">
      <alignment horizontal="left" vertical="center"/>
    </xf>
    <xf numFmtId="0" fontId="0" fillId="6" borderId="2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38" xfId="0" applyFill="1" applyBorder="1" applyAlignment="1">
      <alignment horizontal="center" vertical="center"/>
    </xf>
    <xf numFmtId="0" fontId="0" fillId="10" borderId="2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4" borderId="29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0" fontId="0" fillId="5" borderId="47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4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49" xfId="0" applyFont="1" applyFill="1" applyBorder="1" applyAlignment="1">
      <alignment horizontal="center" vertical="center"/>
    </xf>
    <xf numFmtId="10" fontId="0" fillId="0" borderId="0" xfId="0" applyNumberFormat="1"/>
    <xf numFmtId="0" fontId="0" fillId="8" borderId="21" xfId="0" applyFill="1" applyBorder="1" applyAlignment="1">
      <alignment horizontal="center" vertical="center"/>
    </xf>
    <xf numFmtId="0" fontId="0" fillId="8" borderId="38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1" fillId="7" borderId="68" xfId="0" applyFont="1" applyFill="1" applyBorder="1" applyAlignment="1">
      <alignment horizontal="center" vertical="center"/>
    </xf>
    <xf numFmtId="0" fontId="11" fillId="7" borderId="59" xfId="0" applyFont="1" applyFill="1" applyBorder="1" applyAlignment="1">
      <alignment horizontal="center" vertical="center"/>
    </xf>
    <xf numFmtId="0" fontId="11" fillId="7" borderId="60" xfId="0" applyFont="1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0" fontId="0" fillId="0" borderId="74" xfId="0" applyNumberFormat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49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47" xfId="0" applyFont="1" applyFill="1" applyBorder="1" applyAlignment="1">
      <alignment horizontal="center" vertical="center"/>
    </xf>
    <xf numFmtId="0" fontId="0" fillId="4" borderId="77" xfId="0" applyFont="1" applyFill="1" applyBorder="1" applyAlignment="1">
      <alignment horizontal="center" vertical="center"/>
    </xf>
    <xf numFmtId="0" fontId="0" fillId="4" borderId="76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/>
    </xf>
    <xf numFmtId="0" fontId="0" fillId="5" borderId="38" xfId="0" applyFont="1" applyFill="1" applyBorder="1" applyAlignment="1">
      <alignment horizontal="center" vertical="center"/>
    </xf>
    <xf numFmtId="0" fontId="0" fillId="5" borderId="36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0" fontId="0" fillId="5" borderId="33" xfId="0" applyFont="1" applyFill="1" applyBorder="1" applyAlignment="1">
      <alignment horizontal="center" vertical="center"/>
    </xf>
    <xf numFmtId="0" fontId="0" fillId="5" borderId="31" xfId="0" applyFont="1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1" fillId="0" borderId="81" xfId="0" applyFont="1" applyBorder="1" applyAlignment="1">
      <alignment horizontal="left" vertical="center"/>
    </xf>
    <xf numFmtId="0" fontId="10" fillId="0" borderId="81" xfId="0" applyFont="1" applyBorder="1" applyAlignment="1">
      <alignment horizontal="center" vertical="center"/>
    </xf>
    <xf numFmtId="10" fontId="0" fillId="0" borderId="56" xfId="0" applyNumberFormat="1" applyBorder="1" applyAlignment="1">
      <alignment horizontal="center" vertical="center"/>
    </xf>
    <xf numFmtId="0" fontId="0" fillId="4" borderId="79" xfId="0" applyFill="1" applyBorder="1" applyAlignment="1">
      <alignment horizontal="center" vertical="center"/>
    </xf>
    <xf numFmtId="0" fontId="0" fillId="4" borderId="72" xfId="0" applyFill="1" applyBorder="1" applyAlignment="1">
      <alignment horizontal="center" vertical="center"/>
    </xf>
    <xf numFmtId="0" fontId="0" fillId="4" borderId="80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82" xfId="0" applyFill="1" applyBorder="1" applyAlignment="1">
      <alignment horizontal="center" vertical="center"/>
    </xf>
    <xf numFmtId="0" fontId="0" fillId="5" borderId="79" xfId="0" applyFill="1" applyBorder="1" applyAlignment="1">
      <alignment horizontal="center" vertical="center"/>
    </xf>
    <xf numFmtId="0" fontId="0" fillId="5" borderId="72" xfId="0" applyFill="1" applyBorder="1" applyAlignment="1">
      <alignment horizontal="center" vertical="center"/>
    </xf>
    <xf numFmtId="0" fontId="0" fillId="5" borderId="80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82" xfId="0" applyFill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9" fillId="6" borderId="3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75" xfId="0" applyFont="1" applyFill="1" applyBorder="1" applyAlignment="1">
      <alignment horizontal="center" vertical="center"/>
    </xf>
    <xf numFmtId="0" fontId="9" fillId="6" borderId="58" xfId="0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10" fontId="0" fillId="0" borderId="37" xfId="0" applyNumberFormat="1" applyBorder="1" applyAlignment="1">
      <alignment horizontal="center" vertical="center"/>
    </xf>
    <xf numFmtId="0" fontId="0" fillId="5" borderId="78" xfId="0" applyFill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10" fontId="0" fillId="0" borderId="28" xfId="0" applyNumberForma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0" fontId="0" fillId="0" borderId="40" xfId="0" applyNumberFormat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6" fillId="0" borderId="90" xfId="0" applyFont="1" applyBorder="1" applyAlignment="1">
      <alignment horizontal="center" wrapText="1"/>
    </xf>
    <xf numFmtId="0" fontId="0" fillId="10" borderId="91" xfId="0" applyFill="1" applyBorder="1" applyAlignment="1">
      <alignment horizontal="center" vertical="center"/>
    </xf>
    <xf numFmtId="0" fontId="0" fillId="10" borderId="92" xfId="0" applyFill="1" applyBorder="1" applyAlignment="1">
      <alignment horizontal="center" vertical="center"/>
    </xf>
    <xf numFmtId="0" fontId="0" fillId="10" borderId="93" xfId="0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/>
    </xf>
    <xf numFmtId="0" fontId="0" fillId="13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left" vertical="center"/>
    </xf>
    <xf numFmtId="0" fontId="1" fillId="12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/>
    </xf>
    <xf numFmtId="0" fontId="0" fillId="14" borderId="1" xfId="0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/>
    </xf>
    <xf numFmtId="0" fontId="0" fillId="15" borderId="1" xfId="0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11" borderId="27" xfId="0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/>
    <xf numFmtId="0" fontId="0" fillId="0" borderId="29" xfId="0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38" xfId="0" applyBorder="1"/>
    <xf numFmtId="0" fontId="0" fillId="11" borderId="29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0" fontId="0" fillId="11" borderId="55" xfId="0" applyFill="1" applyBorder="1" applyAlignment="1">
      <alignment horizontal="center" vertical="center"/>
    </xf>
    <xf numFmtId="0" fontId="0" fillId="12" borderId="55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16" borderId="1" xfId="0" applyFill="1" applyBorder="1" applyAlignment="1">
      <alignment horizontal="left" vertical="center"/>
    </xf>
    <xf numFmtId="0" fontId="0" fillId="17" borderId="1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" fillId="0" borderId="101" xfId="0" applyFont="1" applyBorder="1" applyAlignment="1">
      <alignment horizontal="left" vertical="center"/>
    </xf>
    <xf numFmtId="0" fontId="9" fillId="6" borderId="2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1" fillId="7" borderId="45" xfId="0" applyFont="1" applyFill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0" fillId="0" borderId="34" xfId="0" applyBorder="1"/>
    <xf numFmtId="0" fontId="0" fillId="0" borderId="0" xfId="0" applyBorder="1"/>
    <xf numFmtId="0" fontId="0" fillId="0" borderId="35" xfId="0" applyBorder="1"/>
    <xf numFmtId="10" fontId="0" fillId="0" borderId="0" xfId="0" applyNumberFormat="1" applyBorder="1"/>
    <xf numFmtId="0" fontId="0" fillId="0" borderId="36" xfId="0" applyBorder="1"/>
    <xf numFmtId="0" fontId="0" fillId="0" borderId="37" xfId="0" applyBorder="1"/>
    <xf numFmtId="0" fontId="0" fillId="0" borderId="27" xfId="0" applyBorder="1" applyAlignment="1">
      <alignment horizontal="center" vertical="center"/>
    </xf>
    <xf numFmtId="0" fontId="0" fillId="10" borderId="1" xfId="0" applyFill="1" applyBorder="1"/>
    <xf numFmtId="0" fontId="0" fillId="19" borderId="1" xfId="0" applyFill="1" applyBorder="1" applyAlignment="1">
      <alignment horizontal="center" vertical="center"/>
    </xf>
    <xf numFmtId="0" fontId="0" fillId="0" borderId="1" xfId="0" applyBorder="1"/>
    <xf numFmtId="0" fontId="0" fillId="20" borderId="1" xfId="0" applyFill="1" applyBorder="1" applyAlignment="1">
      <alignment horizontal="center" vertical="center"/>
    </xf>
    <xf numFmtId="0" fontId="0" fillId="21" borderId="0" xfId="0" applyFill="1"/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/>
    </xf>
    <xf numFmtId="0" fontId="0" fillId="0" borderId="105" xfId="0" applyBorder="1"/>
    <xf numFmtId="0" fontId="0" fillId="0" borderId="106" xfId="0" applyBorder="1"/>
    <xf numFmtId="0" fontId="0" fillId="0" borderId="29" xfId="0" applyBorder="1"/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19" borderId="108" xfId="0" applyFill="1" applyBorder="1" applyAlignment="1">
      <alignment horizontal="center" vertical="center"/>
    </xf>
    <xf numFmtId="0" fontId="0" fillId="19" borderId="55" xfId="0" applyFill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19" borderId="109" xfId="0" applyFill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6" xfId="0" applyBorder="1"/>
    <xf numFmtId="0" fontId="0" fillId="0" borderId="1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6" borderId="29" xfId="0" applyFont="1" applyFill="1" applyBorder="1" applyAlignment="1">
      <alignment horizontal="center" vertical="center"/>
    </xf>
    <xf numFmtId="0" fontId="15" fillId="6" borderId="75" xfId="0" applyFont="1" applyFill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19" borderId="74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13" borderId="55" xfId="0" applyFont="1" applyFill="1" applyBorder="1" applyAlignment="1">
      <alignment horizontal="left" vertical="center"/>
    </xf>
    <xf numFmtId="0" fontId="0" fillId="1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9" fillId="13" borderId="47" xfId="0" applyFont="1" applyFill="1" applyBorder="1" applyAlignment="1">
      <alignment horizontal="center" vertical="center"/>
    </xf>
    <xf numFmtId="0" fontId="16" fillId="13" borderId="55" xfId="0" applyFont="1" applyFill="1" applyBorder="1" applyAlignment="1">
      <alignment horizontal="center" vertical="center"/>
    </xf>
    <xf numFmtId="0" fontId="1" fillId="22" borderId="101" xfId="0" applyFont="1" applyFill="1" applyBorder="1" applyAlignment="1">
      <alignment horizontal="left" vertical="center"/>
    </xf>
    <xf numFmtId="0" fontId="9" fillId="22" borderId="20" xfId="0" applyFont="1" applyFill="1" applyBorder="1" applyAlignment="1">
      <alignment horizontal="center" vertical="center"/>
    </xf>
    <xf numFmtId="0" fontId="9" fillId="22" borderId="2" xfId="0" applyFont="1" applyFill="1" applyBorder="1" applyAlignment="1">
      <alignment horizontal="center" vertical="center"/>
    </xf>
    <xf numFmtId="0" fontId="15" fillId="22" borderId="2" xfId="0" applyFont="1" applyFill="1" applyBorder="1" applyAlignment="1">
      <alignment horizontal="center" vertical="center"/>
    </xf>
    <xf numFmtId="0" fontId="9" fillId="22" borderId="102" xfId="0" applyFont="1" applyFill="1" applyBorder="1" applyAlignment="1">
      <alignment horizontal="center" vertical="center"/>
    </xf>
    <xf numFmtId="0" fontId="16" fillId="22" borderId="101" xfId="0" applyFont="1" applyFill="1" applyBorder="1" applyAlignment="1">
      <alignment horizontal="center" vertical="center"/>
    </xf>
    <xf numFmtId="0" fontId="1" fillId="19" borderId="55" xfId="0" applyFont="1" applyFill="1" applyBorder="1" applyAlignment="1">
      <alignment horizontal="left" vertical="center"/>
    </xf>
    <xf numFmtId="0" fontId="15" fillId="19" borderId="1" xfId="0" applyFont="1" applyFill="1" applyBorder="1" applyAlignment="1">
      <alignment horizontal="center" vertical="center"/>
    </xf>
    <xf numFmtId="0" fontId="9" fillId="19" borderId="1" xfId="0" applyFont="1" applyFill="1" applyBorder="1" applyAlignment="1">
      <alignment horizontal="center" vertical="center"/>
    </xf>
    <xf numFmtId="0" fontId="16" fillId="6" borderId="81" xfId="0" applyFont="1" applyFill="1" applyBorder="1" applyAlignment="1">
      <alignment horizontal="center" vertical="center"/>
    </xf>
    <xf numFmtId="0" fontId="16" fillId="6" borderId="46" xfId="0" applyFont="1" applyFill="1" applyBorder="1" applyAlignment="1">
      <alignment horizontal="center" vertical="center"/>
    </xf>
    <xf numFmtId="0" fontId="11" fillId="22" borderId="45" xfId="0" applyFont="1" applyFill="1" applyBorder="1" applyAlignment="1">
      <alignment horizontal="center" vertical="center"/>
    </xf>
    <xf numFmtId="0" fontId="11" fillId="13" borderId="59" xfId="0" applyFont="1" applyFill="1" applyBorder="1" applyAlignment="1">
      <alignment horizontal="center" vertical="center"/>
    </xf>
    <xf numFmtId="0" fontId="15" fillId="19" borderId="29" xfId="0" applyFont="1" applyFill="1" applyBorder="1" applyAlignment="1">
      <alignment horizontal="center" vertical="center"/>
    </xf>
    <xf numFmtId="0" fontId="9" fillId="19" borderId="49" xfId="0" applyFont="1" applyFill="1" applyBorder="1" applyAlignment="1">
      <alignment horizontal="center" vertical="center"/>
    </xf>
    <xf numFmtId="0" fontId="16" fillId="19" borderId="81" xfId="0" applyFont="1" applyFill="1" applyBorder="1" applyAlignment="1">
      <alignment horizontal="center" vertical="center"/>
    </xf>
    <xf numFmtId="0" fontId="11" fillId="19" borderId="68" xfId="0" applyFont="1" applyFill="1" applyBorder="1" applyAlignment="1">
      <alignment horizontal="center" vertical="center"/>
    </xf>
    <xf numFmtId="0" fontId="17" fillId="22" borderId="43" xfId="0" applyFont="1" applyFill="1" applyBorder="1" applyAlignment="1">
      <alignment horizontal="center" vertical="center"/>
    </xf>
    <xf numFmtId="0" fontId="17" fillId="13" borderId="10" xfId="0" applyFont="1" applyFill="1" applyBorder="1" applyAlignment="1">
      <alignment horizontal="center" vertical="center"/>
    </xf>
    <xf numFmtId="0" fontId="17" fillId="19" borderId="9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7" fillId="3" borderId="64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96" xfId="0" applyFont="1" applyBorder="1" applyAlignment="1">
      <alignment wrapText="1"/>
    </xf>
    <xf numFmtId="0" fontId="0" fillId="0" borderId="67" xfId="0" applyBorder="1" applyAlignment="1">
      <alignment horizontal="center" vertical="center"/>
    </xf>
    <xf numFmtId="0" fontId="0" fillId="0" borderId="97" xfId="0" applyBorder="1" applyAlignment="1"/>
    <xf numFmtId="0" fontId="6" fillId="0" borderId="67" xfId="0" applyFont="1" applyBorder="1" applyAlignment="1">
      <alignment horizontal="center" vertical="center" wrapText="1"/>
    </xf>
    <xf numFmtId="0" fontId="6" fillId="7" borderId="69" xfId="0" applyFont="1" applyFill="1" applyBorder="1" applyAlignment="1">
      <alignment horizontal="center" vertical="center" wrapText="1"/>
    </xf>
    <xf numFmtId="0" fontId="0" fillId="0" borderId="100" xfId="0" applyBorder="1" applyAlignment="1"/>
    <xf numFmtId="0" fontId="0" fillId="4" borderId="50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/>
    <xf numFmtId="0" fontId="0" fillId="4" borderId="51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0" applyBorder="1" applyAlignment="1"/>
    <xf numFmtId="0" fontId="0" fillId="0" borderId="45" xfId="0" applyBorder="1" applyAlignment="1"/>
    <xf numFmtId="0" fontId="0" fillId="0" borderId="61" xfId="0" applyFont="1" applyBorder="1" applyAlignment="1">
      <alignment horizontal="center" vertical="center"/>
    </xf>
    <xf numFmtId="0" fontId="0" fillId="0" borderId="61" xfId="0" applyBorder="1" applyAlignment="1"/>
    <xf numFmtId="0" fontId="0" fillId="4" borderId="71" xfId="0" applyFill="1" applyBorder="1" applyAlignment="1">
      <alignment horizontal="center" vertical="center"/>
    </xf>
    <xf numFmtId="0" fontId="0" fillId="4" borderId="86" xfId="0" applyFill="1" applyBorder="1" applyAlignment="1">
      <alignment horizontal="center" vertical="center"/>
    </xf>
    <xf numFmtId="0" fontId="0" fillId="4" borderId="85" xfId="0" applyFill="1" applyBorder="1" applyAlignment="1">
      <alignment horizontal="center" vertical="center"/>
    </xf>
    <xf numFmtId="0" fontId="0" fillId="5" borderId="71" xfId="0" applyFill="1" applyBorder="1" applyAlignment="1">
      <alignment horizontal="center" vertical="center"/>
    </xf>
    <xf numFmtId="0" fontId="0" fillId="5" borderId="85" xfId="0" applyFill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13" borderId="75" xfId="0" applyFill="1" applyBorder="1" applyAlignment="1">
      <alignment horizontal="center" vertical="center"/>
    </xf>
    <xf numFmtId="0" fontId="0" fillId="13" borderId="94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0" fillId="7" borderId="9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14" borderId="75" xfId="0" applyFill="1" applyBorder="1" applyAlignment="1">
      <alignment horizontal="center" vertical="center"/>
    </xf>
    <xf numFmtId="0" fontId="0" fillId="14" borderId="94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5" borderId="75" xfId="0" applyFont="1" applyFill="1" applyBorder="1" applyAlignment="1">
      <alignment horizontal="center" vertical="center"/>
    </xf>
    <xf numFmtId="0" fontId="0" fillId="15" borderId="94" xfId="0" applyFont="1" applyFill="1" applyBorder="1" applyAlignment="1">
      <alignment horizontal="center" vertical="center"/>
    </xf>
    <xf numFmtId="0" fontId="0" fillId="15" borderId="5" xfId="0" applyFont="1" applyFill="1" applyBorder="1" applyAlignment="1">
      <alignment horizontal="center" vertical="center"/>
    </xf>
    <xf numFmtId="0" fontId="0" fillId="12" borderId="75" xfId="0" applyFill="1" applyBorder="1" applyAlignment="1">
      <alignment horizontal="center" vertical="center"/>
    </xf>
    <xf numFmtId="0" fontId="0" fillId="12" borderId="94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18" borderId="27" xfId="0" applyFill="1" applyBorder="1" applyAlignment="1">
      <alignment horizontal="center" vertical="center"/>
    </xf>
    <xf numFmtId="0" fontId="0" fillId="18" borderId="28" xfId="0" applyFill="1" applyBorder="1" applyAlignment="1">
      <alignment horizontal="center" vertical="center"/>
    </xf>
    <xf numFmtId="0" fontId="0" fillId="18" borderId="29" xfId="0" applyFill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20" borderId="27" xfId="0" applyFill="1" applyBorder="1" applyAlignment="1">
      <alignment horizontal="center" vertical="center"/>
    </xf>
    <xf numFmtId="0" fontId="0" fillId="20" borderId="29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19" borderId="27" xfId="0" applyFill="1" applyBorder="1" applyAlignment="1">
      <alignment horizontal="center" vertical="center"/>
    </xf>
    <xf numFmtId="0" fontId="0" fillId="19" borderId="29" xfId="0" applyFill="1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10" borderId="27" xfId="0" applyFill="1" applyBorder="1" applyAlignment="1">
      <alignment horizontal="center" vertical="center"/>
    </xf>
    <xf numFmtId="0" fontId="0" fillId="10" borderId="29" xfId="0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/>
    <xf numFmtId="0" fontId="12" fillId="0" borderId="30" xfId="0" applyFont="1" applyBorder="1" applyAlignment="1">
      <alignment horizontal="center" vertical="center" textRotation="90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9525</xdr:rowOff>
    </xdr:from>
    <xdr:to>
      <xdr:col>14</xdr:col>
      <xdr:colOff>0</xdr:colOff>
      <xdr:row>13</xdr:row>
      <xdr:rowOff>47625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390525"/>
          <a:ext cx="8277225" cy="2133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7"/>
  <sheetViews>
    <sheetView zoomScale="90" zoomScaleNormal="90" workbookViewId="0">
      <selection activeCell="Q11" sqref="Q11"/>
    </sheetView>
  </sheetViews>
  <sheetFormatPr defaultRowHeight="15"/>
  <cols>
    <col min="1" max="1" width="4.28515625" customWidth="1"/>
    <col min="3" max="3" width="27.7109375" customWidth="1"/>
    <col min="4" max="4" width="9.28515625" customWidth="1"/>
  </cols>
  <sheetData>
    <row r="1" spans="2:14" ht="15.75" thickBot="1"/>
    <row r="2" spans="2:14" ht="15.75" thickTop="1">
      <c r="B2" s="288" t="s">
        <v>77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90"/>
    </row>
    <row r="3" spans="2:14" ht="15.75" thickBot="1">
      <c r="B3" s="291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3"/>
    </row>
    <row r="4" spans="2:14" ht="16.5" thickTop="1" thickBot="1">
      <c r="B4" s="296" t="s">
        <v>41</v>
      </c>
      <c r="C4" s="298" t="s">
        <v>31</v>
      </c>
      <c r="D4" s="294" t="s">
        <v>40</v>
      </c>
      <c r="E4" s="295"/>
      <c r="F4" s="295"/>
      <c r="G4" s="295"/>
      <c r="H4" s="295"/>
      <c r="I4" s="295"/>
      <c r="J4" s="295"/>
      <c r="K4" s="295"/>
      <c r="L4" s="295"/>
      <c r="M4" s="300" t="s">
        <v>38</v>
      </c>
      <c r="N4" s="301" t="s">
        <v>39</v>
      </c>
    </row>
    <row r="5" spans="2:14" ht="31.5" customHeight="1" thickTop="1" thickBot="1">
      <c r="B5" s="297"/>
      <c r="C5" s="299"/>
      <c r="D5" s="193" t="s">
        <v>59</v>
      </c>
      <c r="E5" s="194" t="s">
        <v>63</v>
      </c>
      <c r="F5" s="194" t="s">
        <v>76</v>
      </c>
      <c r="G5" s="194" t="s">
        <v>78</v>
      </c>
      <c r="H5" s="194" t="s">
        <v>109</v>
      </c>
      <c r="I5" s="194" t="s">
        <v>110</v>
      </c>
      <c r="J5" s="194" t="s">
        <v>112</v>
      </c>
      <c r="K5" s="194" t="s">
        <v>121</v>
      </c>
      <c r="L5" s="194"/>
      <c r="M5" s="299"/>
      <c r="N5" s="302"/>
    </row>
    <row r="6" spans="2:14" ht="33" customHeight="1" thickTop="1">
      <c r="B6" s="195" t="s">
        <v>0</v>
      </c>
      <c r="C6" s="196" t="s">
        <v>48</v>
      </c>
      <c r="D6" s="197">
        <v>85.61</v>
      </c>
      <c r="E6" s="198">
        <v>85.61</v>
      </c>
      <c r="F6" s="248">
        <v>36.69</v>
      </c>
      <c r="G6" s="198">
        <v>48.57</v>
      </c>
      <c r="H6" s="198">
        <v>96.55</v>
      </c>
      <c r="I6" s="248">
        <v>24.46</v>
      </c>
      <c r="J6" s="198">
        <v>80.36</v>
      </c>
      <c r="K6" s="198">
        <v>97.51</v>
      </c>
      <c r="L6" s="199">
        <v>83.58</v>
      </c>
      <c r="M6" s="200">
        <f>SUM(D6:L6)</f>
        <v>638.94000000000005</v>
      </c>
      <c r="N6" s="201"/>
    </row>
    <row r="7" spans="2:14" s="170" customFormat="1" ht="33" customHeight="1">
      <c r="B7" s="56">
        <v>2</v>
      </c>
      <c r="C7" s="98" t="s">
        <v>51</v>
      </c>
      <c r="D7" s="112">
        <v>97.84</v>
      </c>
      <c r="E7" s="113">
        <v>97.84</v>
      </c>
      <c r="F7" s="258">
        <v>12.23</v>
      </c>
      <c r="G7" s="113">
        <v>96.55</v>
      </c>
      <c r="H7" s="113">
        <v>32.380000000000003</v>
      </c>
      <c r="I7" s="113">
        <v>61.15</v>
      </c>
      <c r="J7" s="113">
        <v>32.380000000000003</v>
      </c>
      <c r="K7" s="247">
        <v>1</v>
      </c>
      <c r="L7" s="257">
        <v>0</v>
      </c>
      <c r="M7" s="99">
        <f>SUM(D7:L7)</f>
        <v>431.36999999999995</v>
      </c>
      <c r="N7" s="66"/>
    </row>
    <row r="8" spans="2:14" s="170" customFormat="1" ht="33" customHeight="1">
      <c r="B8" s="56" t="s">
        <v>2</v>
      </c>
      <c r="C8" s="11" t="s">
        <v>49</v>
      </c>
      <c r="D8" s="250">
        <v>36.69</v>
      </c>
      <c r="E8" s="249">
        <v>1</v>
      </c>
      <c r="F8" s="116">
        <v>97.84</v>
      </c>
      <c r="G8" s="116">
        <v>64.17</v>
      </c>
      <c r="H8" s="116">
        <v>64.14</v>
      </c>
      <c r="I8" s="116">
        <v>36.69</v>
      </c>
      <c r="J8" s="116">
        <v>64.17</v>
      </c>
      <c r="K8" s="116">
        <v>69.650000000000006</v>
      </c>
      <c r="L8" s="114">
        <v>41.79</v>
      </c>
      <c r="M8" s="99">
        <f t="shared" ref="M8" si="0">SUM(D8:L8)</f>
        <v>476.14000000000004</v>
      </c>
      <c r="N8" s="66"/>
    </row>
    <row r="9" spans="2:14" ht="33" customHeight="1">
      <c r="B9" s="56" t="s">
        <v>3</v>
      </c>
      <c r="C9" s="98" t="s">
        <v>46</v>
      </c>
      <c r="D9" s="112">
        <v>61.15</v>
      </c>
      <c r="E9" s="113">
        <v>61.15</v>
      </c>
      <c r="F9" s="113">
        <v>48.92</v>
      </c>
      <c r="G9" s="247">
        <v>32.380000000000003</v>
      </c>
      <c r="H9" s="113">
        <v>80.36</v>
      </c>
      <c r="I9" s="113">
        <v>48.92</v>
      </c>
      <c r="J9" s="113">
        <v>48.57</v>
      </c>
      <c r="K9" s="247">
        <v>27.86</v>
      </c>
      <c r="L9" s="114">
        <v>55.72</v>
      </c>
      <c r="M9" s="99">
        <f>SUM(D9:L9)</f>
        <v>465.03</v>
      </c>
      <c r="N9" s="66"/>
    </row>
    <row r="10" spans="2:14" s="170" customFormat="1" ht="33" customHeight="1">
      <c r="B10" s="56" t="s">
        <v>4</v>
      </c>
      <c r="C10" s="25" t="s">
        <v>47</v>
      </c>
      <c r="D10" s="251">
        <v>1</v>
      </c>
      <c r="E10" s="252">
        <v>0</v>
      </c>
      <c r="F10" s="118">
        <v>24.46</v>
      </c>
      <c r="G10" s="118">
        <v>80.36</v>
      </c>
      <c r="H10" s="252">
        <v>0</v>
      </c>
      <c r="I10" s="118">
        <v>73.38</v>
      </c>
      <c r="J10" s="118">
        <v>96.55</v>
      </c>
      <c r="K10" s="118">
        <v>83.58</v>
      </c>
      <c r="L10" s="114">
        <v>97.51</v>
      </c>
      <c r="M10" s="99">
        <f t="shared" ref="M10" si="1">SUM(D10:L10)</f>
        <v>456.84</v>
      </c>
      <c r="N10" s="66"/>
    </row>
    <row r="11" spans="2:14" ht="33" customHeight="1">
      <c r="B11" s="56" t="s">
        <v>5</v>
      </c>
      <c r="C11" s="11" t="s">
        <v>50</v>
      </c>
      <c r="D11" s="115">
        <v>48.92</v>
      </c>
      <c r="E11" s="116">
        <v>73.38</v>
      </c>
      <c r="F11" s="116">
        <v>73.38</v>
      </c>
      <c r="G11" s="249">
        <v>16.190000000000001</v>
      </c>
      <c r="H11" s="249">
        <v>1</v>
      </c>
      <c r="I11" s="116">
        <v>85.61</v>
      </c>
      <c r="J11" s="249">
        <v>0</v>
      </c>
      <c r="K11" s="116">
        <v>41.79</v>
      </c>
      <c r="L11" s="114">
        <v>27.86</v>
      </c>
      <c r="M11" s="99">
        <f t="shared" ref="M11:M16" si="2">SUM(D11:L11)</f>
        <v>368.13000000000005</v>
      </c>
      <c r="N11" s="66"/>
    </row>
    <row r="12" spans="2:14" s="170" customFormat="1" ht="33" customHeight="1">
      <c r="B12" s="56" t="s">
        <v>6</v>
      </c>
      <c r="C12" s="25" t="s">
        <v>54</v>
      </c>
      <c r="D12" s="115">
        <v>24.46</v>
      </c>
      <c r="E12" s="252">
        <v>12.23</v>
      </c>
      <c r="F12" s="118">
        <v>85.61</v>
      </c>
      <c r="G12" s="252">
        <v>1</v>
      </c>
      <c r="H12" s="118">
        <v>48.57</v>
      </c>
      <c r="I12" s="118">
        <v>12.23</v>
      </c>
      <c r="J12" s="118">
        <v>16.190000000000001</v>
      </c>
      <c r="K12" s="118">
        <v>55.72</v>
      </c>
      <c r="L12" s="114">
        <v>69.650000000000006</v>
      </c>
      <c r="M12" s="99">
        <f t="shared" ref="M12" si="3">SUM(D12:L12)</f>
        <v>325.65999999999997</v>
      </c>
      <c r="N12" s="66"/>
    </row>
    <row r="13" spans="2:14" s="170" customFormat="1" ht="33" customHeight="1">
      <c r="B13" s="56" t="s">
        <v>7</v>
      </c>
      <c r="C13" s="25" t="s">
        <v>52</v>
      </c>
      <c r="D13" s="117">
        <v>12.23</v>
      </c>
      <c r="E13" s="118">
        <v>48.92</v>
      </c>
      <c r="F13" s="118">
        <v>61.15</v>
      </c>
      <c r="G13" s="252">
        <v>0</v>
      </c>
      <c r="H13" s="118">
        <v>16.190000000000001</v>
      </c>
      <c r="I13" s="118">
        <v>97.84</v>
      </c>
      <c r="J13" s="252">
        <v>1</v>
      </c>
      <c r="K13" s="118">
        <v>13.93</v>
      </c>
      <c r="L13" s="114">
        <v>13.93</v>
      </c>
      <c r="M13" s="99">
        <f t="shared" ref="M13" si="4">SUM(D13:L13)</f>
        <v>265.19</v>
      </c>
      <c r="N13" s="66"/>
    </row>
    <row r="14" spans="2:14" ht="33" customHeight="1">
      <c r="B14" s="56" t="s">
        <v>8</v>
      </c>
      <c r="C14" s="11" t="s">
        <v>53</v>
      </c>
      <c r="D14" s="115">
        <v>73.38</v>
      </c>
      <c r="E14" s="116">
        <v>36.69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4">
        <v>0</v>
      </c>
      <c r="M14" s="99">
        <f t="shared" si="2"/>
        <v>110.07</v>
      </c>
      <c r="N14" s="66"/>
    </row>
    <row r="15" spans="2:14" ht="33" customHeight="1">
      <c r="B15" s="56" t="s">
        <v>9</v>
      </c>
      <c r="C15" s="25" t="s">
        <v>62</v>
      </c>
      <c r="D15" s="120">
        <v>0</v>
      </c>
      <c r="E15" s="121">
        <v>24.46</v>
      </c>
      <c r="F15" s="118">
        <v>0</v>
      </c>
      <c r="G15" s="115">
        <v>0</v>
      </c>
      <c r="H15" s="118">
        <v>0</v>
      </c>
      <c r="I15" s="118">
        <v>0</v>
      </c>
      <c r="J15" s="118">
        <v>0</v>
      </c>
      <c r="K15" s="118">
        <v>0</v>
      </c>
      <c r="L15" s="119">
        <v>0</v>
      </c>
      <c r="M15" s="99">
        <f t="shared" si="2"/>
        <v>24.46</v>
      </c>
      <c r="N15" s="67"/>
    </row>
    <row r="16" spans="2:14" ht="33" customHeight="1" thickBot="1">
      <c r="B16" s="202" t="s">
        <v>75</v>
      </c>
      <c r="C16" s="12" t="s">
        <v>73</v>
      </c>
      <c r="D16" s="122">
        <v>0</v>
      </c>
      <c r="E16" s="123">
        <v>0</v>
      </c>
      <c r="F16" s="123">
        <v>1</v>
      </c>
      <c r="G16" s="123">
        <v>0</v>
      </c>
      <c r="H16" s="123">
        <v>0</v>
      </c>
      <c r="I16" s="123">
        <v>1</v>
      </c>
      <c r="J16" s="123">
        <v>0</v>
      </c>
      <c r="K16" s="123">
        <v>0</v>
      </c>
      <c r="L16" s="124">
        <v>1</v>
      </c>
      <c r="M16" s="153">
        <f t="shared" si="2"/>
        <v>3</v>
      </c>
      <c r="N16" s="68"/>
    </row>
    <row r="17" ht="15.75" thickTop="1"/>
  </sheetData>
  <mergeCells count="6">
    <mergeCell ref="B2:N3"/>
    <mergeCell ref="D4:L4"/>
    <mergeCell ref="B4:B5"/>
    <mergeCell ref="C4:C5"/>
    <mergeCell ref="M4:M5"/>
    <mergeCell ref="N4:N5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P36"/>
  <sheetViews>
    <sheetView workbookViewId="0">
      <selection activeCell="P15" sqref="P15"/>
    </sheetView>
  </sheetViews>
  <sheetFormatPr defaultRowHeight="15"/>
  <cols>
    <col min="1" max="1" width="9.140625" style="170"/>
    <col min="2" max="2" width="16.7109375" style="170" customWidth="1"/>
    <col min="3" max="3" width="9.5703125" style="170" customWidth="1"/>
    <col min="4" max="4" width="6.28515625" style="170" customWidth="1"/>
    <col min="5" max="5" width="16.7109375" style="170" customWidth="1"/>
    <col min="6" max="6" width="9.5703125" style="170" customWidth="1"/>
    <col min="7" max="13" width="7.5703125" style="170" customWidth="1"/>
    <col min="14" max="16384" width="9.140625" style="170"/>
  </cols>
  <sheetData>
    <row r="1" spans="2:16" ht="22.5" customHeight="1">
      <c r="K1" s="360" t="s">
        <v>104</v>
      </c>
      <c r="L1" s="346"/>
      <c r="M1" s="346"/>
      <c r="N1" s="346"/>
      <c r="O1" s="346"/>
      <c r="P1" s="347" t="s">
        <v>105</v>
      </c>
    </row>
    <row r="2" spans="2:16" ht="22.5" customHeight="1" thickBot="1">
      <c r="K2" s="240" t="s">
        <v>34</v>
      </c>
      <c r="L2" s="241" t="s">
        <v>35</v>
      </c>
      <c r="M2" s="241" t="s">
        <v>36</v>
      </c>
      <c r="N2" s="241" t="s">
        <v>44</v>
      </c>
      <c r="O2" s="242" t="s">
        <v>45</v>
      </c>
      <c r="P2" s="355"/>
    </row>
    <row r="3" spans="2:16" ht="21.75" customHeight="1">
      <c r="B3" s="356" t="s">
        <v>113</v>
      </c>
      <c r="C3" s="357"/>
      <c r="E3" s="356" t="s">
        <v>114</v>
      </c>
      <c r="F3" s="357"/>
      <c r="H3" s="227" t="s">
        <v>0</v>
      </c>
      <c r="I3" s="222">
        <v>17</v>
      </c>
      <c r="J3" s="223" t="s">
        <v>98</v>
      </c>
      <c r="K3" s="243"/>
      <c r="L3" s="244"/>
      <c r="M3" s="244"/>
      <c r="N3" s="244"/>
      <c r="O3" s="245"/>
      <c r="P3" s="246"/>
    </row>
    <row r="4" spans="2:16" ht="21.75" customHeight="1">
      <c r="B4" s="35" t="s">
        <v>119</v>
      </c>
      <c r="C4" s="35">
        <v>4</v>
      </c>
      <c r="E4" s="35" t="s">
        <v>103</v>
      </c>
      <c r="F4" s="35">
        <v>4</v>
      </c>
      <c r="H4" s="228" t="s">
        <v>1</v>
      </c>
      <c r="I4" s="21">
        <v>16</v>
      </c>
      <c r="J4" s="224" t="s">
        <v>119</v>
      </c>
      <c r="K4" s="178"/>
      <c r="L4" s="171"/>
      <c r="M4" s="171"/>
      <c r="N4" s="171"/>
      <c r="O4" s="256"/>
      <c r="P4" s="238"/>
    </row>
    <row r="5" spans="2:16" ht="21.75" customHeight="1">
      <c r="B5" s="35" t="s">
        <v>115</v>
      </c>
      <c r="C5" s="35">
        <v>3</v>
      </c>
      <c r="E5" s="35" t="s">
        <v>117</v>
      </c>
      <c r="F5" s="35">
        <v>3</v>
      </c>
      <c r="H5" s="228" t="s">
        <v>2</v>
      </c>
      <c r="I5" s="21">
        <v>11</v>
      </c>
      <c r="J5" s="224" t="s">
        <v>103</v>
      </c>
      <c r="K5" s="178">
        <v>39.15</v>
      </c>
      <c r="L5" s="171">
        <v>21.25</v>
      </c>
      <c r="M5" s="171">
        <v>18.43</v>
      </c>
      <c r="N5" s="171">
        <v>34.04</v>
      </c>
      <c r="O5" s="256">
        <v>22.62</v>
      </c>
      <c r="P5" s="238">
        <f>SUM(K5:O5)</f>
        <v>135.49</v>
      </c>
    </row>
    <row r="6" spans="2:16" ht="21.75" customHeight="1">
      <c r="B6" s="35" t="s">
        <v>118</v>
      </c>
      <c r="C6" s="35">
        <v>2</v>
      </c>
      <c r="E6" s="35" t="s">
        <v>99</v>
      </c>
      <c r="F6" s="35">
        <v>2</v>
      </c>
      <c r="H6" s="228" t="s">
        <v>3</v>
      </c>
      <c r="I6" s="21">
        <v>11</v>
      </c>
      <c r="J6" s="224" t="s">
        <v>101</v>
      </c>
      <c r="K6" s="178">
        <v>26.28</v>
      </c>
      <c r="L6" s="171">
        <v>22.1</v>
      </c>
      <c r="M6" s="171">
        <v>22.56</v>
      </c>
      <c r="N6" s="171">
        <v>27.6</v>
      </c>
      <c r="O6" s="256">
        <v>21.84</v>
      </c>
      <c r="P6" s="238">
        <f>SUM(K6:O6)</f>
        <v>120.38</v>
      </c>
    </row>
    <row r="7" spans="2:16" ht="21.75" customHeight="1">
      <c r="B7" s="35" t="s">
        <v>116</v>
      </c>
      <c r="C7" s="35">
        <v>1</v>
      </c>
      <c r="E7" s="35" t="s">
        <v>122</v>
      </c>
      <c r="F7" s="35">
        <v>1</v>
      </c>
      <c r="H7" s="228" t="s">
        <v>4</v>
      </c>
      <c r="I7" s="1">
        <v>10</v>
      </c>
      <c r="J7" s="255" t="s">
        <v>99</v>
      </c>
      <c r="K7" s="192"/>
      <c r="L7" s="171"/>
      <c r="M7" s="171"/>
      <c r="N7" s="171"/>
      <c r="O7" s="234"/>
      <c r="P7" s="238"/>
    </row>
    <row r="8" spans="2:16" ht="21.75" customHeight="1">
      <c r="B8" s="1"/>
      <c r="C8" s="1"/>
      <c r="E8" s="1"/>
      <c r="F8" s="1"/>
      <c r="H8" s="228" t="s">
        <v>5</v>
      </c>
      <c r="I8" s="254">
        <v>9</v>
      </c>
      <c r="J8" s="224" t="s">
        <v>118</v>
      </c>
      <c r="K8" s="178"/>
      <c r="L8" s="171"/>
      <c r="M8" s="171"/>
      <c r="N8" s="171"/>
      <c r="O8" s="256"/>
      <c r="P8" s="238"/>
    </row>
    <row r="9" spans="2:16" ht="21.75" customHeight="1">
      <c r="B9" s="1"/>
      <c r="C9" s="1"/>
      <c r="E9" s="1"/>
      <c r="F9" s="1"/>
      <c r="H9" s="228" t="s">
        <v>6</v>
      </c>
      <c r="I9" s="21">
        <v>6</v>
      </c>
      <c r="J9" s="224" t="s">
        <v>116</v>
      </c>
      <c r="K9" s="178"/>
      <c r="L9" s="171"/>
      <c r="M9" s="171"/>
      <c r="N9" s="171"/>
      <c r="O9" s="256"/>
      <c r="P9" s="238"/>
    </row>
    <row r="10" spans="2:16" ht="21.75" customHeight="1" thickBot="1">
      <c r="B10" s="358" t="s">
        <v>88</v>
      </c>
      <c r="C10" s="359"/>
      <c r="E10" s="358" t="s">
        <v>89</v>
      </c>
      <c r="F10" s="359"/>
      <c r="H10" s="229" t="s">
        <v>7</v>
      </c>
      <c r="I10" s="225">
        <v>3</v>
      </c>
      <c r="J10" s="226" t="s">
        <v>122</v>
      </c>
      <c r="K10" s="221"/>
      <c r="L10" s="215"/>
      <c r="M10" s="215"/>
      <c r="N10" s="215"/>
      <c r="O10" s="216"/>
      <c r="P10" s="239"/>
    </row>
    <row r="11" spans="2:16" ht="21.75" customHeight="1">
      <c r="B11" s="154" t="s">
        <v>117</v>
      </c>
      <c r="C11" s="154">
        <v>4</v>
      </c>
      <c r="E11" s="154" t="s">
        <v>99</v>
      </c>
      <c r="F11" s="154">
        <v>3</v>
      </c>
      <c r="G11" s="1"/>
    </row>
    <row r="12" spans="2:16" ht="21.75" customHeight="1">
      <c r="B12" s="154" t="s">
        <v>115</v>
      </c>
      <c r="C12" s="154">
        <v>3</v>
      </c>
      <c r="E12" s="154" t="s">
        <v>116</v>
      </c>
      <c r="F12" s="154">
        <v>2</v>
      </c>
      <c r="G12" s="1"/>
      <c r="L12" s="1"/>
      <c r="P12" s="1"/>
    </row>
    <row r="13" spans="2:16" ht="21.75" customHeight="1">
      <c r="B13" s="154" t="s">
        <v>119</v>
      </c>
      <c r="C13" s="154">
        <v>2</v>
      </c>
      <c r="E13" s="154" t="s">
        <v>118</v>
      </c>
      <c r="F13" s="154">
        <v>1</v>
      </c>
      <c r="G13" s="1"/>
      <c r="I13" s="1"/>
      <c r="J13" s="1"/>
      <c r="L13" s="1"/>
      <c r="P13" s="1"/>
    </row>
    <row r="14" spans="2:16" ht="21.75" customHeight="1">
      <c r="B14" s="154" t="s">
        <v>103</v>
      </c>
      <c r="C14" s="154">
        <v>1</v>
      </c>
      <c r="E14" s="154" t="s">
        <v>122</v>
      </c>
      <c r="F14" s="154">
        <v>0</v>
      </c>
      <c r="G14" s="234"/>
      <c r="I14" s="1"/>
      <c r="J14" s="1"/>
      <c r="L14" s="1"/>
    </row>
    <row r="15" spans="2:16" ht="20.25" customHeight="1">
      <c r="B15" s="1"/>
      <c r="C15" s="1"/>
      <c r="E15" s="1"/>
      <c r="F15" s="1"/>
      <c r="G15" s="1"/>
      <c r="I15" s="1"/>
      <c r="J15" s="1"/>
      <c r="L15" s="1"/>
    </row>
    <row r="16" spans="2:16" ht="21.75" customHeight="1">
      <c r="B16" s="1"/>
      <c r="C16" s="1"/>
      <c r="E16" s="1"/>
      <c r="F16" s="1"/>
      <c r="G16" s="1"/>
      <c r="I16" s="1"/>
      <c r="J16" s="1"/>
      <c r="L16" s="1"/>
    </row>
    <row r="17" spans="2:16" ht="21.75" customHeight="1">
      <c r="B17" s="353" t="s">
        <v>90</v>
      </c>
      <c r="C17" s="354"/>
      <c r="E17" s="353" t="s">
        <v>91</v>
      </c>
      <c r="F17" s="354"/>
      <c r="G17" s="1"/>
      <c r="I17" s="1"/>
      <c r="J17" s="1"/>
      <c r="L17" s="1"/>
    </row>
    <row r="18" spans="2:16" ht="21.75" customHeight="1">
      <c r="B18" s="211" t="s">
        <v>99</v>
      </c>
      <c r="C18" s="211">
        <v>4</v>
      </c>
      <c r="E18" s="211" t="s">
        <v>119</v>
      </c>
      <c r="F18" s="211">
        <v>3</v>
      </c>
      <c r="G18" s="1"/>
      <c r="I18" s="1"/>
      <c r="J18" s="1"/>
      <c r="L18" s="1"/>
      <c r="P18" s="1"/>
    </row>
    <row r="19" spans="2:16" ht="21.75" customHeight="1">
      <c r="B19" s="211" t="s">
        <v>117</v>
      </c>
      <c r="C19" s="211">
        <v>3</v>
      </c>
      <c r="E19" s="211" t="s">
        <v>118</v>
      </c>
      <c r="F19" s="211">
        <v>2</v>
      </c>
      <c r="G19" s="1"/>
      <c r="I19" s="1"/>
      <c r="J19" s="1"/>
      <c r="L19" s="1"/>
      <c r="P19" s="1"/>
    </row>
    <row r="20" spans="2:16" ht="21.75" customHeight="1">
      <c r="B20" s="211" t="s">
        <v>115</v>
      </c>
      <c r="C20" s="211">
        <v>2</v>
      </c>
      <c r="E20" s="211" t="s">
        <v>103</v>
      </c>
      <c r="F20" s="211">
        <v>1</v>
      </c>
      <c r="G20" s="1"/>
      <c r="I20" s="1"/>
      <c r="J20" s="1"/>
      <c r="L20" s="1"/>
      <c r="P20" s="1"/>
    </row>
    <row r="21" spans="2:16" ht="21.75" customHeight="1">
      <c r="B21" s="211" t="s">
        <v>116</v>
      </c>
      <c r="C21" s="211">
        <v>1</v>
      </c>
      <c r="E21" s="211" t="s">
        <v>122</v>
      </c>
      <c r="F21" s="211">
        <v>0</v>
      </c>
      <c r="G21" s="234"/>
      <c r="I21" s="1"/>
      <c r="J21" s="1"/>
      <c r="L21" s="1"/>
      <c r="P21" s="1"/>
    </row>
    <row r="22" spans="2:16" ht="21.75" customHeight="1">
      <c r="B22" s="1"/>
      <c r="C22" s="1"/>
      <c r="E22" s="1"/>
      <c r="F22" s="1"/>
      <c r="G22" s="1"/>
      <c r="L22" s="1"/>
    </row>
    <row r="23" spans="2:16" ht="21.75" customHeight="1">
      <c r="B23" s="1"/>
      <c r="C23" s="1"/>
      <c r="E23" s="1"/>
      <c r="F23" s="1"/>
      <c r="G23" s="1"/>
      <c r="L23" s="1"/>
    </row>
    <row r="24" spans="2:16" ht="21.75" customHeight="1">
      <c r="B24" s="351" t="s">
        <v>93</v>
      </c>
      <c r="C24" s="352"/>
      <c r="E24" s="351" t="s">
        <v>94</v>
      </c>
      <c r="F24" s="352"/>
      <c r="G24" s="1"/>
      <c r="L24" s="1"/>
    </row>
    <row r="25" spans="2:16" ht="21.75" customHeight="1">
      <c r="B25" s="162" t="s">
        <v>119</v>
      </c>
      <c r="C25" s="162">
        <v>4</v>
      </c>
      <c r="E25" s="162" t="s">
        <v>103</v>
      </c>
      <c r="F25" s="162">
        <v>3</v>
      </c>
      <c r="G25" s="1"/>
      <c r="L25" s="1"/>
    </row>
    <row r="26" spans="2:16" ht="21.75" customHeight="1">
      <c r="B26" s="162" t="s">
        <v>117</v>
      </c>
      <c r="C26" s="162">
        <v>3</v>
      </c>
      <c r="E26" s="162" t="s">
        <v>115</v>
      </c>
      <c r="F26" s="162">
        <v>2</v>
      </c>
      <c r="G26" s="1"/>
      <c r="L26" s="1"/>
    </row>
    <row r="27" spans="2:16" ht="21.75" customHeight="1">
      <c r="B27" s="162" t="s">
        <v>118</v>
      </c>
      <c r="C27" s="162">
        <v>2</v>
      </c>
      <c r="E27" s="162" t="s">
        <v>116</v>
      </c>
      <c r="F27" s="162">
        <v>1</v>
      </c>
      <c r="G27" s="1"/>
      <c r="L27" s="1"/>
    </row>
    <row r="28" spans="2:16" ht="21.75" customHeight="1">
      <c r="B28" s="162" t="s">
        <v>99</v>
      </c>
      <c r="C28" s="162">
        <v>1</v>
      </c>
      <c r="E28" s="162" t="s">
        <v>122</v>
      </c>
      <c r="F28" s="162">
        <v>0</v>
      </c>
      <c r="G28" s="234"/>
      <c r="L28" s="1"/>
    </row>
    <row r="29" spans="2:16" ht="21.75" customHeight="1">
      <c r="B29" s="1"/>
      <c r="C29" s="1"/>
      <c r="E29" s="1"/>
      <c r="F29" s="1"/>
      <c r="G29" s="1"/>
      <c r="L29" s="1"/>
    </row>
    <row r="30" spans="2:16" ht="21.75" customHeight="1">
      <c r="B30" s="1"/>
      <c r="C30" s="1"/>
      <c r="E30" s="1"/>
      <c r="F30" s="1"/>
      <c r="G30" s="1"/>
      <c r="L30" s="1"/>
    </row>
    <row r="31" spans="2:16" ht="21.75" customHeight="1">
      <c r="B31" s="349" t="s">
        <v>95</v>
      </c>
      <c r="C31" s="350"/>
      <c r="E31" s="349" t="s">
        <v>96</v>
      </c>
      <c r="F31" s="350"/>
      <c r="G31" s="1"/>
      <c r="L31" s="1"/>
    </row>
    <row r="32" spans="2:16" ht="21.75" customHeight="1">
      <c r="B32" s="213" t="s">
        <v>117</v>
      </c>
      <c r="C32" s="213">
        <v>4</v>
      </c>
      <c r="E32" s="213" t="s">
        <v>122</v>
      </c>
      <c r="F32" s="213">
        <v>3</v>
      </c>
      <c r="G32" s="1"/>
      <c r="L32" s="1"/>
    </row>
    <row r="33" spans="2:12" ht="21.75" customHeight="1">
      <c r="B33" s="213" t="s">
        <v>119</v>
      </c>
      <c r="C33" s="213">
        <v>3</v>
      </c>
      <c r="E33" s="213" t="s">
        <v>118</v>
      </c>
      <c r="F33" s="213">
        <v>2</v>
      </c>
      <c r="G33" s="1"/>
      <c r="L33" s="1"/>
    </row>
    <row r="34" spans="2:12" ht="21.75" customHeight="1">
      <c r="B34" s="213" t="s">
        <v>103</v>
      </c>
      <c r="C34" s="213">
        <v>2</v>
      </c>
      <c r="E34" s="213" t="s">
        <v>116</v>
      </c>
      <c r="F34" s="213">
        <v>1</v>
      </c>
      <c r="G34" s="1"/>
      <c r="L34" s="1"/>
    </row>
    <row r="35" spans="2:12" ht="21.75" customHeight="1">
      <c r="B35" s="213" t="s">
        <v>115</v>
      </c>
      <c r="C35" s="213">
        <v>1</v>
      </c>
      <c r="E35" s="213" t="s">
        <v>99</v>
      </c>
      <c r="F35" s="213">
        <v>0</v>
      </c>
      <c r="G35" s="234"/>
      <c r="L35" s="1"/>
    </row>
    <row r="36" spans="2:12">
      <c r="B36" s="1"/>
      <c r="C36" s="1"/>
      <c r="E36" s="1"/>
      <c r="F36" s="1"/>
      <c r="L36" s="1"/>
    </row>
  </sheetData>
  <mergeCells count="12">
    <mergeCell ref="P1:P2"/>
    <mergeCell ref="K1:O1"/>
    <mergeCell ref="B24:C24"/>
    <mergeCell ref="E24:F24"/>
    <mergeCell ref="B31:C31"/>
    <mergeCell ref="E31:F31"/>
    <mergeCell ref="B3:C3"/>
    <mergeCell ref="E3:F3"/>
    <mergeCell ref="B10:C10"/>
    <mergeCell ref="E10:F10"/>
    <mergeCell ref="B17:C17"/>
    <mergeCell ref="E17:F17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1"/>
  <sheetViews>
    <sheetView topLeftCell="A5" workbookViewId="0">
      <selection activeCell="D14" sqref="D14"/>
    </sheetView>
  </sheetViews>
  <sheetFormatPr defaultColWidth="12.5703125" defaultRowHeight="23.25" customHeight="1"/>
  <cols>
    <col min="1" max="9" width="19.5703125" customWidth="1"/>
    <col min="10" max="10" width="11.7109375" customWidth="1"/>
  </cols>
  <sheetData>
    <row r="1" spans="1:10" ht="23.25" customHeight="1">
      <c r="A1" s="361" t="s">
        <v>16</v>
      </c>
      <c r="B1" s="362"/>
      <c r="C1" s="362"/>
      <c r="D1" s="362"/>
      <c r="E1" s="362"/>
      <c r="F1" s="362"/>
      <c r="G1" s="362"/>
      <c r="H1" s="362"/>
      <c r="I1" s="363"/>
    </row>
    <row r="2" spans="1:10" ht="23.25" customHeight="1">
      <c r="A2" s="380" t="s">
        <v>12</v>
      </c>
      <c r="B2" s="381"/>
      <c r="C2" s="381"/>
      <c r="D2" s="381"/>
      <c r="E2" s="381"/>
      <c r="F2" s="381"/>
      <c r="G2" s="381"/>
      <c r="H2" s="381"/>
      <c r="I2" s="382"/>
      <c r="J2" s="1"/>
    </row>
    <row r="3" spans="1:10" ht="23.25" customHeight="1">
      <c r="A3" s="370" t="s">
        <v>13</v>
      </c>
      <c r="B3" s="371"/>
      <c r="C3" s="371"/>
      <c r="D3" s="371"/>
      <c r="E3" s="371"/>
      <c r="F3" s="371"/>
      <c r="G3" s="371"/>
      <c r="H3" s="371"/>
      <c r="I3" s="372"/>
      <c r="J3" s="1"/>
    </row>
    <row r="4" spans="1:10" ht="23.25" customHeight="1">
      <c r="A4" s="364" t="s">
        <v>15</v>
      </c>
      <c r="B4" s="365"/>
      <c r="C4" s="365"/>
      <c r="D4" s="365"/>
      <c r="E4" s="365"/>
      <c r="F4" s="365"/>
      <c r="G4" s="365"/>
      <c r="H4" s="365"/>
      <c r="I4" s="366"/>
      <c r="J4" s="1"/>
    </row>
    <row r="5" spans="1:10" ht="41.25" customHeight="1" thickBot="1">
      <c r="A5" s="367" t="s">
        <v>37</v>
      </c>
      <c r="B5" s="368"/>
      <c r="C5" s="368"/>
      <c r="D5" s="368"/>
      <c r="E5" s="368"/>
      <c r="F5" s="368"/>
      <c r="G5" s="368"/>
      <c r="H5" s="368"/>
      <c r="I5" s="369"/>
      <c r="J5" s="1"/>
    </row>
    <row r="6" spans="1:10" ht="23.25" customHeight="1" thickTop="1">
      <c r="A6" s="383" t="s">
        <v>10</v>
      </c>
      <c r="B6" s="373" t="s">
        <v>11</v>
      </c>
      <c r="C6" s="373"/>
      <c r="D6" s="373"/>
      <c r="E6" s="374"/>
      <c r="F6" s="374"/>
      <c r="G6" s="374"/>
      <c r="H6" s="374"/>
      <c r="I6" s="375"/>
    </row>
    <row r="7" spans="1:10" ht="23.25" customHeight="1" thickBot="1">
      <c r="A7" s="384"/>
      <c r="B7" s="36">
        <v>10</v>
      </c>
      <c r="C7" s="28">
        <v>9</v>
      </c>
      <c r="D7" s="61">
        <v>8</v>
      </c>
      <c r="E7" s="31">
        <v>7</v>
      </c>
      <c r="F7" s="43">
        <v>6</v>
      </c>
      <c r="G7" s="40">
        <v>5</v>
      </c>
      <c r="H7" s="45">
        <v>3</v>
      </c>
      <c r="I7" s="385" t="s">
        <v>17</v>
      </c>
    </row>
    <row r="8" spans="1:10" ht="23.25" customHeight="1" thickTop="1">
      <c r="A8" s="2" t="s">
        <v>0</v>
      </c>
      <c r="B8" s="37">
        <v>98.1</v>
      </c>
      <c r="C8" s="29">
        <v>97.84</v>
      </c>
      <c r="D8" s="62">
        <v>97.51</v>
      </c>
      <c r="E8" s="32">
        <v>96.55</v>
      </c>
      <c r="F8" s="44">
        <v>96.35</v>
      </c>
      <c r="G8" s="41">
        <v>95.2</v>
      </c>
      <c r="H8" s="46">
        <v>88.2</v>
      </c>
      <c r="I8" s="386"/>
      <c r="J8" s="1"/>
    </row>
    <row r="9" spans="1:10" ht="23.25" customHeight="1">
      <c r="A9" s="3" t="s">
        <v>1</v>
      </c>
      <c r="B9" s="38">
        <v>87.2</v>
      </c>
      <c r="C9" s="30">
        <v>85.61</v>
      </c>
      <c r="D9" s="63">
        <v>83.58</v>
      </c>
      <c r="E9" s="33">
        <v>80.36</v>
      </c>
      <c r="F9" s="34">
        <v>77.08</v>
      </c>
      <c r="G9" s="42">
        <v>71.400000000000006</v>
      </c>
      <c r="H9" s="47">
        <v>44.1</v>
      </c>
      <c r="I9" s="386"/>
      <c r="J9" s="1"/>
    </row>
    <row r="10" spans="1:10" ht="23.25" customHeight="1">
      <c r="A10" s="3" t="s">
        <v>2</v>
      </c>
      <c r="B10" s="38">
        <v>76.3</v>
      </c>
      <c r="C10" s="30">
        <v>73.38</v>
      </c>
      <c r="D10" s="63">
        <v>69.650000000000006</v>
      </c>
      <c r="E10" s="33">
        <v>64.17</v>
      </c>
      <c r="F10" s="34">
        <v>57.81</v>
      </c>
      <c r="G10" s="42">
        <v>47.6</v>
      </c>
      <c r="H10" s="47">
        <v>1</v>
      </c>
      <c r="I10" s="386"/>
      <c r="J10" s="1"/>
    </row>
    <row r="11" spans="1:10" ht="23.25" customHeight="1">
      <c r="A11" s="3" t="s">
        <v>3</v>
      </c>
      <c r="B11" s="38">
        <v>65.400000000000006</v>
      </c>
      <c r="C11" s="30">
        <v>61.15</v>
      </c>
      <c r="D11" s="63">
        <v>55.72</v>
      </c>
      <c r="E11" s="33">
        <v>48.57</v>
      </c>
      <c r="F11" s="34">
        <v>38.54</v>
      </c>
      <c r="G11" s="42">
        <v>23.8</v>
      </c>
      <c r="H11" s="376"/>
      <c r="I11" s="386"/>
      <c r="J11" s="1"/>
    </row>
    <row r="12" spans="1:10" ht="23.25" customHeight="1">
      <c r="A12" s="3" t="s">
        <v>4</v>
      </c>
      <c r="B12" s="38">
        <v>54.5</v>
      </c>
      <c r="C12" s="30">
        <v>48.92</v>
      </c>
      <c r="D12" s="63">
        <v>41.79</v>
      </c>
      <c r="E12" s="33">
        <v>32.380000000000003</v>
      </c>
      <c r="F12" s="34">
        <v>19.27</v>
      </c>
      <c r="G12" s="42">
        <v>1</v>
      </c>
      <c r="H12" s="379"/>
      <c r="I12" s="386"/>
      <c r="J12" s="1"/>
    </row>
    <row r="13" spans="1:10" ht="23.25" customHeight="1">
      <c r="A13" s="3" t="s">
        <v>5</v>
      </c>
      <c r="B13" s="38">
        <v>43.6</v>
      </c>
      <c r="C13" s="30">
        <v>36.69</v>
      </c>
      <c r="D13" s="63">
        <v>27.86</v>
      </c>
      <c r="E13" s="33">
        <v>16.190000000000001</v>
      </c>
      <c r="F13" s="34">
        <v>1</v>
      </c>
      <c r="G13" s="376"/>
      <c r="H13" s="377"/>
      <c r="I13" s="386"/>
      <c r="J13" s="1"/>
    </row>
    <row r="14" spans="1:10" ht="23.25" customHeight="1">
      <c r="A14" s="3" t="s">
        <v>6</v>
      </c>
      <c r="B14" s="38">
        <v>32.700000000000003</v>
      </c>
      <c r="C14" s="30">
        <v>24.46</v>
      </c>
      <c r="D14" s="63">
        <v>13.93</v>
      </c>
      <c r="E14" s="33">
        <v>1</v>
      </c>
      <c r="F14" s="48"/>
      <c r="G14" s="377"/>
      <c r="H14" s="377"/>
      <c r="I14" s="386"/>
      <c r="J14" s="1"/>
    </row>
    <row r="15" spans="1:10" ht="23.25" customHeight="1">
      <c r="A15" s="3" t="s">
        <v>7</v>
      </c>
      <c r="B15" s="38">
        <v>21.8</v>
      </c>
      <c r="C15" s="35">
        <v>12.23</v>
      </c>
      <c r="D15" s="65">
        <v>1</v>
      </c>
      <c r="E15" s="376"/>
      <c r="F15" s="49"/>
      <c r="G15" s="377"/>
      <c r="H15" s="377"/>
      <c r="I15" s="386"/>
      <c r="J15" s="1"/>
    </row>
    <row r="16" spans="1:10" ht="23.25" customHeight="1">
      <c r="A16" s="3" t="s">
        <v>8</v>
      </c>
      <c r="B16" s="38">
        <v>10.9</v>
      </c>
      <c r="C16" s="35">
        <v>1</v>
      </c>
      <c r="D16" s="64"/>
      <c r="E16" s="377"/>
      <c r="F16" s="49"/>
      <c r="G16" s="377"/>
      <c r="H16" s="377"/>
      <c r="I16" s="386"/>
      <c r="J16" s="1"/>
    </row>
    <row r="17" spans="1:10" ht="23.25" customHeight="1" thickBot="1">
      <c r="A17" s="4" t="s">
        <v>9</v>
      </c>
      <c r="B17" s="39">
        <v>1</v>
      </c>
      <c r="C17" s="24"/>
      <c r="D17" s="64"/>
      <c r="E17" s="378"/>
      <c r="F17" s="27"/>
      <c r="G17" s="378"/>
      <c r="H17" s="378"/>
      <c r="I17" s="386"/>
      <c r="J17" s="1"/>
    </row>
    <row r="18" spans="1:10" ht="23.25" customHeight="1" thickTop="1" thickBot="1">
      <c r="A18" s="7" t="s">
        <v>14</v>
      </c>
      <c r="B18" s="6">
        <v>10.9</v>
      </c>
      <c r="C18" s="5">
        <v>12.23</v>
      </c>
      <c r="D18" s="5">
        <v>13.93</v>
      </c>
      <c r="E18" s="5">
        <v>16.190000000000001</v>
      </c>
      <c r="F18" s="5">
        <v>19.27</v>
      </c>
      <c r="G18" s="5">
        <v>23.8</v>
      </c>
      <c r="H18" s="5">
        <v>44.1</v>
      </c>
      <c r="I18" s="387"/>
    </row>
    <row r="19" spans="1:10" ht="23.25" customHeight="1" thickTop="1"/>
    <row r="20" spans="1:10" ht="23.25" customHeight="1">
      <c r="B20" s="1"/>
      <c r="C20" s="1"/>
      <c r="D20" s="1"/>
      <c r="E20" s="1"/>
      <c r="F20" s="1"/>
      <c r="G20" s="1"/>
      <c r="H20" s="1"/>
      <c r="I20" s="1"/>
    </row>
    <row r="21" spans="1:10" ht="23.25" customHeight="1">
      <c r="B21" s="1"/>
      <c r="C21" s="1"/>
      <c r="D21" s="1"/>
      <c r="E21" s="1"/>
      <c r="F21" s="1"/>
      <c r="G21" s="1"/>
      <c r="H21" s="1"/>
      <c r="I21" s="1"/>
    </row>
  </sheetData>
  <mergeCells count="11">
    <mergeCell ref="E15:E17"/>
    <mergeCell ref="G13:G17"/>
    <mergeCell ref="H11:H17"/>
    <mergeCell ref="A2:I2"/>
    <mergeCell ref="A6:A7"/>
    <mergeCell ref="I7:I18"/>
    <mergeCell ref="A1:I1"/>
    <mergeCell ref="A4:I4"/>
    <mergeCell ref="A5:I5"/>
    <mergeCell ref="A3:I3"/>
    <mergeCell ref="B6:I6"/>
  </mergeCells>
  <printOptions horizontalCentered="1" verticalCentered="1"/>
  <pageMargins left="0.31496062992125984" right="0.31496062992125984" top="0.78740157480314965" bottom="0.78740157480314965" header="0.31496062992125984" footer="0.31496062992125984"/>
  <pageSetup paperSize="9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N17"/>
  <sheetViews>
    <sheetView tabSelected="1" zoomScale="90" zoomScaleNormal="90" workbookViewId="0">
      <selection activeCell="N25" sqref="N25"/>
    </sheetView>
  </sheetViews>
  <sheetFormatPr defaultRowHeight="15"/>
  <cols>
    <col min="1" max="1" width="4.28515625" style="170" customWidth="1"/>
    <col min="2" max="2" width="9.140625" style="170"/>
    <col min="3" max="3" width="27.7109375" style="170" customWidth="1"/>
    <col min="4" max="4" width="9.28515625" style="170" customWidth="1"/>
    <col min="5" max="16384" width="9.140625" style="170"/>
  </cols>
  <sheetData>
    <row r="1" spans="2:14" ht="15.75" thickBot="1"/>
    <row r="2" spans="2:14" ht="15.75" thickTop="1">
      <c r="B2" s="288" t="s">
        <v>77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90"/>
    </row>
    <row r="3" spans="2:14" ht="15.75" thickBot="1">
      <c r="B3" s="291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3"/>
    </row>
    <row r="4" spans="2:14" ht="16.5" thickTop="1" thickBot="1">
      <c r="B4" s="296" t="s">
        <v>41</v>
      </c>
      <c r="C4" s="298" t="s">
        <v>31</v>
      </c>
      <c r="D4" s="294" t="s">
        <v>40</v>
      </c>
      <c r="E4" s="295"/>
      <c r="F4" s="295"/>
      <c r="G4" s="295"/>
      <c r="H4" s="295"/>
      <c r="I4" s="295"/>
      <c r="J4" s="295"/>
      <c r="K4" s="295"/>
      <c r="L4" s="295"/>
      <c r="M4" s="300" t="s">
        <v>38</v>
      </c>
      <c r="N4" s="301" t="s">
        <v>39</v>
      </c>
    </row>
    <row r="5" spans="2:14" ht="31.5" customHeight="1" thickTop="1" thickBot="1">
      <c r="B5" s="297"/>
      <c r="C5" s="299"/>
      <c r="D5" s="193" t="s">
        <v>59</v>
      </c>
      <c r="E5" s="194" t="s">
        <v>63</v>
      </c>
      <c r="F5" s="194" t="s">
        <v>76</v>
      </c>
      <c r="G5" s="194" t="s">
        <v>78</v>
      </c>
      <c r="H5" s="194" t="s">
        <v>109</v>
      </c>
      <c r="I5" s="194" t="s">
        <v>110</v>
      </c>
      <c r="J5" s="194" t="s">
        <v>112</v>
      </c>
      <c r="K5" s="194" t="s">
        <v>121</v>
      </c>
      <c r="L5" s="194"/>
      <c r="M5" s="299"/>
      <c r="N5" s="302"/>
    </row>
    <row r="6" spans="2:14" ht="33" customHeight="1" thickTop="1">
      <c r="B6" s="283" t="s">
        <v>0</v>
      </c>
      <c r="C6" s="266" t="s">
        <v>48</v>
      </c>
      <c r="D6" s="267">
        <v>85.61</v>
      </c>
      <c r="E6" s="268">
        <v>85.61</v>
      </c>
      <c r="F6" s="269"/>
      <c r="G6" s="268">
        <v>48.57</v>
      </c>
      <c r="H6" s="268">
        <v>96.55</v>
      </c>
      <c r="I6" s="269"/>
      <c r="J6" s="268">
        <v>80.36</v>
      </c>
      <c r="K6" s="268">
        <v>97.51</v>
      </c>
      <c r="L6" s="270">
        <v>83.58</v>
      </c>
      <c r="M6" s="271">
        <f>SUM(D6:L6)</f>
        <v>577.79</v>
      </c>
      <c r="N6" s="277" t="s">
        <v>0</v>
      </c>
    </row>
    <row r="7" spans="2:14" ht="33" customHeight="1">
      <c r="B7" s="284" t="s">
        <v>1</v>
      </c>
      <c r="C7" s="260" t="s">
        <v>47</v>
      </c>
      <c r="D7" s="261">
        <v>1</v>
      </c>
      <c r="E7" s="262"/>
      <c r="F7" s="263">
        <v>24.46</v>
      </c>
      <c r="G7" s="263">
        <v>80.36</v>
      </c>
      <c r="H7" s="262"/>
      <c r="I7" s="263">
        <v>73.38</v>
      </c>
      <c r="J7" s="263">
        <v>96.55</v>
      </c>
      <c r="K7" s="263">
        <v>83.58</v>
      </c>
      <c r="L7" s="264">
        <v>97.51</v>
      </c>
      <c r="M7" s="265">
        <f>SUM(D7:L7)</f>
        <v>456.84</v>
      </c>
      <c r="N7" s="278" t="s">
        <v>1</v>
      </c>
    </row>
    <row r="8" spans="2:14" ht="33" customHeight="1">
      <c r="B8" s="285" t="s">
        <v>2</v>
      </c>
      <c r="C8" s="272" t="s">
        <v>49</v>
      </c>
      <c r="D8" s="279"/>
      <c r="E8" s="273"/>
      <c r="F8" s="274">
        <v>97.84</v>
      </c>
      <c r="G8" s="274">
        <v>64.17</v>
      </c>
      <c r="H8" s="274">
        <v>64.14</v>
      </c>
      <c r="I8" s="274">
        <v>36.69</v>
      </c>
      <c r="J8" s="274">
        <v>64.17</v>
      </c>
      <c r="K8" s="274">
        <v>69.650000000000006</v>
      </c>
      <c r="L8" s="280">
        <v>41.79</v>
      </c>
      <c r="M8" s="281">
        <f t="shared" ref="M8" si="0">SUM(D8:L8)</f>
        <v>438.45</v>
      </c>
      <c r="N8" s="282" t="s">
        <v>2</v>
      </c>
    </row>
    <row r="9" spans="2:14" ht="33" customHeight="1">
      <c r="B9" s="286" t="s">
        <v>3</v>
      </c>
      <c r="C9" s="98" t="s">
        <v>51</v>
      </c>
      <c r="D9" s="112">
        <v>97.84</v>
      </c>
      <c r="E9" s="113">
        <v>97.84</v>
      </c>
      <c r="F9" s="258">
        <v>12.23</v>
      </c>
      <c r="G9" s="113">
        <v>96.55</v>
      </c>
      <c r="H9" s="113">
        <v>32.380000000000003</v>
      </c>
      <c r="I9" s="113">
        <v>61.15</v>
      </c>
      <c r="J9" s="113">
        <v>32.380000000000003</v>
      </c>
      <c r="K9" s="247"/>
      <c r="L9" s="257"/>
      <c r="M9" s="275">
        <f>SUM(D9:L9)</f>
        <v>430.36999999999995</v>
      </c>
      <c r="N9" s="66" t="s">
        <v>3</v>
      </c>
    </row>
    <row r="10" spans="2:14" ht="33" customHeight="1">
      <c r="B10" s="286" t="s">
        <v>4</v>
      </c>
      <c r="C10" s="98" t="s">
        <v>46</v>
      </c>
      <c r="D10" s="112">
        <v>61.15</v>
      </c>
      <c r="E10" s="113">
        <v>61.15</v>
      </c>
      <c r="F10" s="113">
        <v>48.92</v>
      </c>
      <c r="G10" s="247"/>
      <c r="H10" s="113">
        <v>80.36</v>
      </c>
      <c r="I10" s="113">
        <v>48.92</v>
      </c>
      <c r="J10" s="113">
        <v>48.57</v>
      </c>
      <c r="K10" s="247"/>
      <c r="L10" s="114">
        <v>55.72</v>
      </c>
      <c r="M10" s="275">
        <f>SUM(D10:L10)</f>
        <v>404.78999999999996</v>
      </c>
      <c r="N10" s="66" t="s">
        <v>4</v>
      </c>
    </row>
    <row r="11" spans="2:14" ht="33" customHeight="1">
      <c r="B11" s="286" t="s">
        <v>5</v>
      </c>
      <c r="C11" s="11" t="s">
        <v>50</v>
      </c>
      <c r="D11" s="115">
        <v>48.92</v>
      </c>
      <c r="E11" s="116">
        <v>73.38</v>
      </c>
      <c r="F11" s="116">
        <v>73.38</v>
      </c>
      <c r="G11" s="259">
        <v>16.190000000000001</v>
      </c>
      <c r="H11" s="249"/>
      <c r="I11" s="116">
        <v>85.61</v>
      </c>
      <c r="J11" s="249"/>
      <c r="K11" s="116">
        <v>41.79</v>
      </c>
      <c r="L11" s="114">
        <v>27.86</v>
      </c>
      <c r="M11" s="275">
        <f t="shared" ref="M11:M16" si="1">SUM(D11:L11)</f>
        <v>367.13000000000005</v>
      </c>
      <c r="N11" s="66" t="s">
        <v>5</v>
      </c>
    </row>
    <row r="12" spans="2:14" ht="33" customHeight="1">
      <c r="B12" s="286" t="s">
        <v>6</v>
      </c>
      <c r="C12" s="25" t="s">
        <v>54</v>
      </c>
      <c r="D12" s="115">
        <v>24.46</v>
      </c>
      <c r="E12" s="252"/>
      <c r="F12" s="118">
        <v>85.61</v>
      </c>
      <c r="G12" s="252"/>
      <c r="H12" s="118">
        <v>48.57</v>
      </c>
      <c r="I12" s="118">
        <v>12.23</v>
      </c>
      <c r="J12" s="118">
        <v>16.190000000000001</v>
      </c>
      <c r="K12" s="118">
        <v>55.72</v>
      </c>
      <c r="L12" s="114">
        <v>69.650000000000006</v>
      </c>
      <c r="M12" s="275">
        <f t="shared" si="1"/>
        <v>312.42999999999995</v>
      </c>
      <c r="N12" s="66" t="s">
        <v>6</v>
      </c>
    </row>
    <row r="13" spans="2:14" ht="33" customHeight="1">
      <c r="B13" s="286" t="s">
        <v>7</v>
      </c>
      <c r="C13" s="25" t="s">
        <v>52</v>
      </c>
      <c r="D13" s="117">
        <v>12.23</v>
      </c>
      <c r="E13" s="118">
        <v>48.92</v>
      </c>
      <c r="F13" s="118">
        <v>61.15</v>
      </c>
      <c r="G13" s="252"/>
      <c r="H13" s="118">
        <v>16.190000000000001</v>
      </c>
      <c r="I13" s="118">
        <v>97.84</v>
      </c>
      <c r="J13" s="252"/>
      <c r="K13" s="118">
        <v>13.93</v>
      </c>
      <c r="L13" s="114">
        <v>13.93</v>
      </c>
      <c r="M13" s="275">
        <f t="shared" si="1"/>
        <v>264.19</v>
      </c>
      <c r="N13" s="66" t="s">
        <v>7</v>
      </c>
    </row>
    <row r="14" spans="2:14" ht="33" customHeight="1">
      <c r="B14" s="286" t="s">
        <v>8</v>
      </c>
      <c r="C14" s="11" t="s">
        <v>53</v>
      </c>
      <c r="D14" s="115">
        <v>73.38</v>
      </c>
      <c r="E14" s="116">
        <v>36.69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4">
        <v>0</v>
      </c>
      <c r="M14" s="275">
        <f t="shared" si="1"/>
        <v>110.07</v>
      </c>
      <c r="N14" s="66" t="s">
        <v>8</v>
      </c>
    </row>
    <row r="15" spans="2:14" ht="33" customHeight="1">
      <c r="B15" s="286" t="s">
        <v>9</v>
      </c>
      <c r="C15" s="25" t="s">
        <v>62</v>
      </c>
      <c r="D15" s="120">
        <v>0</v>
      </c>
      <c r="E15" s="121">
        <v>24.46</v>
      </c>
      <c r="F15" s="118">
        <v>0</v>
      </c>
      <c r="G15" s="115">
        <v>0</v>
      </c>
      <c r="H15" s="118">
        <v>0</v>
      </c>
      <c r="I15" s="118">
        <v>0</v>
      </c>
      <c r="J15" s="118">
        <v>0</v>
      </c>
      <c r="K15" s="118">
        <v>0</v>
      </c>
      <c r="L15" s="119">
        <v>0</v>
      </c>
      <c r="M15" s="275">
        <f t="shared" si="1"/>
        <v>24.46</v>
      </c>
      <c r="N15" s="67" t="s">
        <v>9</v>
      </c>
    </row>
    <row r="16" spans="2:14" ht="33" customHeight="1" thickBot="1">
      <c r="B16" s="287" t="s">
        <v>75</v>
      </c>
      <c r="C16" s="12" t="s">
        <v>73</v>
      </c>
      <c r="D16" s="122">
        <v>0</v>
      </c>
      <c r="E16" s="123">
        <v>0</v>
      </c>
      <c r="F16" s="123">
        <v>1</v>
      </c>
      <c r="G16" s="123">
        <v>0</v>
      </c>
      <c r="H16" s="123">
        <v>0</v>
      </c>
      <c r="I16" s="123">
        <v>1</v>
      </c>
      <c r="J16" s="123">
        <v>0</v>
      </c>
      <c r="K16" s="123">
        <v>0</v>
      </c>
      <c r="L16" s="124">
        <v>1</v>
      </c>
      <c r="M16" s="276">
        <f t="shared" si="1"/>
        <v>3</v>
      </c>
      <c r="N16" s="68" t="s">
        <v>75</v>
      </c>
    </row>
    <row r="17" ht="15.75" thickTop="1"/>
  </sheetData>
  <mergeCells count="6">
    <mergeCell ref="B2:N3"/>
    <mergeCell ref="B4:B5"/>
    <mergeCell ref="C4:C5"/>
    <mergeCell ref="D4:L4"/>
    <mergeCell ref="M4:M5"/>
    <mergeCell ref="N4:N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F15" sqref="F15:F16"/>
    </sheetView>
  </sheetViews>
  <sheetFormatPr defaultRowHeight="15"/>
  <cols>
    <col min="2" max="2" width="24.5703125" customWidth="1"/>
    <col min="3" max="3" width="9.42578125" customWidth="1"/>
    <col min="4" max="4" width="12.7109375" customWidth="1"/>
  </cols>
  <sheetData>
    <row r="1" spans="1:14" ht="22.5" customHeight="1">
      <c r="A1" s="307" t="s">
        <v>58</v>
      </c>
      <c r="B1" s="308"/>
      <c r="C1" s="308"/>
      <c r="D1" s="308"/>
      <c r="E1" s="308"/>
      <c r="F1" s="308"/>
      <c r="G1" s="308"/>
      <c r="H1" s="308"/>
      <c r="I1" s="309"/>
      <c r="J1" s="309"/>
      <c r="K1" s="309"/>
      <c r="L1" s="309"/>
      <c r="M1" s="309"/>
      <c r="N1" s="309"/>
    </row>
    <row r="2" spans="1:14" ht="22.5" customHeight="1" thickBot="1">
      <c r="A2" s="18" t="s">
        <v>10</v>
      </c>
      <c r="B2" s="19" t="s">
        <v>31</v>
      </c>
      <c r="C2" s="19" t="s">
        <v>32</v>
      </c>
      <c r="D2" s="20" t="s">
        <v>33</v>
      </c>
      <c r="E2" s="303" t="s">
        <v>34</v>
      </c>
      <c r="F2" s="310"/>
      <c r="G2" s="311" t="s">
        <v>35</v>
      </c>
      <c r="H2" s="311"/>
      <c r="I2" s="303" t="s">
        <v>36</v>
      </c>
      <c r="J2" s="304"/>
      <c r="K2" s="305" t="s">
        <v>44</v>
      </c>
      <c r="L2" s="306"/>
      <c r="M2" s="303" t="s">
        <v>45</v>
      </c>
      <c r="N2" s="304"/>
    </row>
    <row r="3" spans="1:14" ht="22.5" customHeight="1" thickTop="1">
      <c r="A3" s="8" t="s">
        <v>24</v>
      </c>
      <c r="B3" s="10" t="s">
        <v>30</v>
      </c>
      <c r="C3" s="13">
        <v>13</v>
      </c>
      <c r="D3" s="15">
        <v>0.3417</v>
      </c>
      <c r="E3" s="73">
        <v>2</v>
      </c>
      <c r="F3" s="74">
        <v>52</v>
      </c>
      <c r="G3" s="87">
        <v>1</v>
      </c>
      <c r="H3" s="88">
        <v>32</v>
      </c>
      <c r="I3" s="73">
        <v>2</v>
      </c>
      <c r="J3" s="81">
        <v>44</v>
      </c>
      <c r="K3" s="58">
        <v>1</v>
      </c>
      <c r="L3" s="59">
        <v>45</v>
      </c>
      <c r="M3" s="83">
        <v>1</v>
      </c>
      <c r="N3" s="84">
        <v>44</v>
      </c>
    </row>
    <row r="4" spans="1:14" ht="22.5" customHeight="1">
      <c r="A4" s="9" t="s">
        <v>27</v>
      </c>
      <c r="B4" s="11" t="s">
        <v>26</v>
      </c>
      <c r="C4" s="14">
        <v>12</v>
      </c>
      <c r="D4" s="16">
        <v>0.37169999999999997</v>
      </c>
      <c r="E4" s="75">
        <v>1</v>
      </c>
      <c r="F4" s="76">
        <v>52</v>
      </c>
      <c r="G4" s="89">
        <v>1</v>
      </c>
      <c r="H4" s="90">
        <v>44</v>
      </c>
      <c r="I4" s="75">
        <v>1</v>
      </c>
      <c r="J4" s="51">
        <v>50</v>
      </c>
      <c r="K4" s="52">
        <v>1</v>
      </c>
      <c r="L4" s="53">
        <v>39</v>
      </c>
      <c r="M4" s="50">
        <v>2</v>
      </c>
      <c r="N4" s="85">
        <v>73</v>
      </c>
    </row>
    <row r="5" spans="1:14" ht="22.5" customHeight="1">
      <c r="A5" s="9" t="s">
        <v>20</v>
      </c>
      <c r="B5" s="11" t="s">
        <v>55</v>
      </c>
      <c r="C5" s="14">
        <v>11</v>
      </c>
      <c r="D5" s="16">
        <v>0.3483</v>
      </c>
      <c r="E5" s="75">
        <v>2</v>
      </c>
      <c r="F5" s="76">
        <v>46</v>
      </c>
      <c r="G5" s="89">
        <v>2</v>
      </c>
      <c r="H5" s="90">
        <v>44</v>
      </c>
      <c r="I5" s="75">
        <v>1</v>
      </c>
      <c r="J5" s="51">
        <v>49</v>
      </c>
      <c r="K5" s="52">
        <v>1</v>
      </c>
      <c r="L5" s="53">
        <v>43</v>
      </c>
      <c r="M5" s="50">
        <v>1</v>
      </c>
      <c r="N5" s="85">
        <v>39</v>
      </c>
    </row>
    <row r="6" spans="1:14" ht="22.5" customHeight="1">
      <c r="A6" s="9" t="s">
        <v>22</v>
      </c>
      <c r="B6" s="11" t="s">
        <v>56</v>
      </c>
      <c r="C6" s="14">
        <v>11</v>
      </c>
      <c r="D6" s="16">
        <v>0.33979999999999999</v>
      </c>
      <c r="E6" s="75">
        <v>3</v>
      </c>
      <c r="F6" s="76">
        <v>34</v>
      </c>
      <c r="G6" s="89">
        <v>1</v>
      </c>
      <c r="H6" s="90">
        <v>53</v>
      </c>
      <c r="I6" s="75">
        <v>1</v>
      </c>
      <c r="J6" s="51">
        <v>39</v>
      </c>
      <c r="K6" s="52">
        <v>2</v>
      </c>
      <c r="L6" s="53">
        <v>43</v>
      </c>
      <c r="M6" s="50">
        <v>1</v>
      </c>
      <c r="N6" s="85">
        <v>32</v>
      </c>
    </row>
    <row r="7" spans="1:14" ht="22.5" customHeight="1">
      <c r="A7" s="9" t="s">
        <v>25</v>
      </c>
      <c r="B7" s="11" t="s">
        <v>21</v>
      </c>
      <c r="C7" s="14">
        <v>9.5</v>
      </c>
      <c r="D7" s="16">
        <v>0.32940000000000003</v>
      </c>
      <c r="E7" s="75">
        <v>3</v>
      </c>
      <c r="F7" s="76">
        <v>0</v>
      </c>
      <c r="G7" s="89">
        <v>3</v>
      </c>
      <c r="H7" s="90">
        <v>50</v>
      </c>
      <c r="I7" s="75">
        <v>2</v>
      </c>
      <c r="J7" s="51">
        <v>40</v>
      </c>
      <c r="K7" s="52">
        <v>3</v>
      </c>
      <c r="L7" s="53">
        <v>47</v>
      </c>
      <c r="M7" s="50">
        <v>2</v>
      </c>
      <c r="N7" s="85">
        <v>32</v>
      </c>
    </row>
    <row r="8" spans="1:14" ht="22.5" customHeight="1">
      <c r="A8" s="9" t="s">
        <v>29</v>
      </c>
      <c r="B8" s="11" t="s">
        <v>23</v>
      </c>
      <c r="C8" s="14">
        <v>9.5</v>
      </c>
      <c r="D8" s="16">
        <v>0.32690000000000002</v>
      </c>
      <c r="E8" s="75">
        <v>3</v>
      </c>
      <c r="F8" s="76">
        <v>29</v>
      </c>
      <c r="G8" s="89">
        <v>2</v>
      </c>
      <c r="H8" s="90">
        <v>39</v>
      </c>
      <c r="I8" s="75">
        <v>2</v>
      </c>
      <c r="J8" s="51">
        <v>40</v>
      </c>
      <c r="K8" s="52">
        <v>2</v>
      </c>
      <c r="L8" s="53">
        <v>38</v>
      </c>
      <c r="M8" s="50">
        <v>3</v>
      </c>
      <c r="N8" s="85">
        <v>29</v>
      </c>
    </row>
    <row r="9" spans="1:14" ht="22.5" customHeight="1">
      <c r="A9" s="69" t="s">
        <v>18</v>
      </c>
      <c r="B9" s="25" t="s">
        <v>57</v>
      </c>
      <c r="C9" s="71">
        <v>9</v>
      </c>
      <c r="D9" s="72">
        <v>0.30199999999999999</v>
      </c>
      <c r="E9" s="77">
        <v>1</v>
      </c>
      <c r="F9" s="78">
        <v>47</v>
      </c>
      <c r="G9" s="91">
        <v>2</v>
      </c>
      <c r="H9" s="92">
        <v>32</v>
      </c>
      <c r="I9" s="75">
        <v>3</v>
      </c>
      <c r="J9" s="51">
        <v>27</v>
      </c>
      <c r="K9" s="52">
        <v>3</v>
      </c>
      <c r="L9" s="53">
        <v>4</v>
      </c>
      <c r="M9" s="50">
        <v>3</v>
      </c>
      <c r="N9" s="85">
        <v>31</v>
      </c>
    </row>
    <row r="10" spans="1:14" ht="25.5" customHeight="1">
      <c r="A10" s="9" t="s">
        <v>42</v>
      </c>
      <c r="B10" s="25" t="s">
        <v>19</v>
      </c>
      <c r="C10" s="21">
        <v>8</v>
      </c>
      <c r="D10" s="16">
        <v>0.30499999999999999</v>
      </c>
      <c r="E10" s="50">
        <v>1</v>
      </c>
      <c r="F10" s="51">
        <v>45</v>
      </c>
      <c r="G10" s="52">
        <v>3</v>
      </c>
      <c r="H10" s="53">
        <v>24</v>
      </c>
      <c r="I10" s="75">
        <v>3</v>
      </c>
      <c r="J10" s="51">
        <v>50</v>
      </c>
      <c r="K10" s="52">
        <v>2</v>
      </c>
      <c r="L10" s="53">
        <v>36</v>
      </c>
      <c r="M10" s="50">
        <v>2</v>
      </c>
      <c r="N10" s="85">
        <v>45</v>
      </c>
    </row>
    <row r="11" spans="1:14" ht="25.5" customHeight="1" thickBot="1">
      <c r="A11" s="70" t="s">
        <v>43</v>
      </c>
      <c r="B11" s="12" t="s">
        <v>28</v>
      </c>
      <c r="C11" s="22">
        <v>7</v>
      </c>
      <c r="D11" s="17">
        <v>0.33429999999999999</v>
      </c>
      <c r="E11" s="79">
        <v>2</v>
      </c>
      <c r="F11" s="80">
        <v>43</v>
      </c>
      <c r="G11" s="54">
        <v>3</v>
      </c>
      <c r="H11" s="55">
        <v>45</v>
      </c>
      <c r="I11" s="82">
        <v>3</v>
      </c>
      <c r="J11" s="80">
        <v>47</v>
      </c>
      <c r="K11" s="54">
        <v>3</v>
      </c>
      <c r="L11" s="55">
        <v>41</v>
      </c>
      <c r="M11" s="79">
        <v>3</v>
      </c>
      <c r="N11" s="86">
        <v>25</v>
      </c>
    </row>
    <row r="12" spans="1:14" ht="15.75" thickTop="1"/>
    <row r="15" spans="1:14">
      <c r="E15" s="60"/>
    </row>
    <row r="16" spans="1:14">
      <c r="E16" s="60"/>
    </row>
    <row r="17" spans="5:5">
      <c r="E17" s="60"/>
    </row>
    <row r="18" spans="5:5">
      <c r="E18" s="60"/>
    </row>
    <row r="19" spans="5:5">
      <c r="E19" s="60"/>
    </row>
    <row r="20" spans="5:5">
      <c r="E20" s="60"/>
    </row>
    <row r="21" spans="5:5">
      <c r="E21" s="60"/>
    </row>
    <row r="22" spans="5:5">
      <c r="E22" s="60"/>
    </row>
    <row r="23" spans="5:5">
      <c r="E23" s="60"/>
    </row>
  </sheetData>
  <mergeCells count="6">
    <mergeCell ref="I2:J2"/>
    <mergeCell ref="K2:L2"/>
    <mergeCell ref="M2:N2"/>
    <mergeCell ref="A1:N1"/>
    <mergeCell ref="E2:F2"/>
    <mergeCell ref="G2:H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sqref="A1:N1"/>
    </sheetView>
  </sheetViews>
  <sheetFormatPr defaultRowHeight="15"/>
  <cols>
    <col min="2" max="2" width="24.5703125" customWidth="1"/>
    <col min="3" max="3" width="9.42578125" customWidth="1"/>
    <col min="4" max="4" width="12.7109375" customWidth="1"/>
  </cols>
  <sheetData>
    <row r="1" spans="1:14" ht="22.5" customHeight="1" thickTop="1">
      <c r="A1" s="312" t="s">
        <v>60</v>
      </c>
      <c r="B1" s="313"/>
      <c r="C1" s="313"/>
      <c r="D1" s="313"/>
      <c r="E1" s="313"/>
      <c r="F1" s="313"/>
      <c r="G1" s="313"/>
      <c r="H1" s="313"/>
      <c r="I1" s="313"/>
      <c r="J1" s="313"/>
      <c r="K1" s="314"/>
      <c r="L1" s="314"/>
      <c r="M1" s="314"/>
      <c r="N1" s="315"/>
    </row>
    <row r="2" spans="1:14" ht="22.5" customHeight="1" thickBot="1">
      <c r="A2" s="18" t="s">
        <v>10</v>
      </c>
      <c r="B2" s="19" t="s">
        <v>31</v>
      </c>
      <c r="C2" s="19" t="s">
        <v>32</v>
      </c>
      <c r="D2" s="20" t="s">
        <v>33</v>
      </c>
      <c r="E2" s="303" t="s">
        <v>34</v>
      </c>
      <c r="F2" s="310"/>
      <c r="G2" s="311" t="s">
        <v>35</v>
      </c>
      <c r="H2" s="311"/>
      <c r="I2" s="303" t="s">
        <v>36</v>
      </c>
      <c r="J2" s="304"/>
      <c r="K2" s="305" t="s">
        <v>44</v>
      </c>
      <c r="L2" s="306"/>
      <c r="M2" s="303" t="s">
        <v>45</v>
      </c>
      <c r="N2" s="304"/>
    </row>
    <row r="3" spans="1:14" ht="22.5" customHeight="1" thickTop="1">
      <c r="A3" s="57" t="s">
        <v>24</v>
      </c>
      <c r="B3" s="10" t="s">
        <v>51</v>
      </c>
      <c r="C3" s="57">
        <v>13</v>
      </c>
      <c r="D3" s="15">
        <v>0.36609999999999998</v>
      </c>
      <c r="E3" s="101">
        <v>1</v>
      </c>
      <c r="F3" s="102">
        <v>33</v>
      </c>
      <c r="G3" s="106">
        <v>1</v>
      </c>
      <c r="H3" s="107">
        <v>43</v>
      </c>
      <c r="I3" s="101">
        <v>1</v>
      </c>
      <c r="J3" s="102">
        <v>40</v>
      </c>
      <c r="K3" s="106">
        <v>2</v>
      </c>
      <c r="L3" s="107">
        <v>41</v>
      </c>
      <c r="M3" s="101">
        <v>1</v>
      </c>
      <c r="N3" s="102">
        <v>37</v>
      </c>
    </row>
    <row r="4" spans="1:14" ht="22.5" customHeight="1">
      <c r="A4" s="21" t="s">
        <v>27</v>
      </c>
      <c r="B4" s="11" t="s">
        <v>48</v>
      </c>
      <c r="C4" s="21">
        <v>11.5</v>
      </c>
      <c r="D4" s="16">
        <v>0.32619999999999999</v>
      </c>
      <c r="E4" s="103">
        <v>3</v>
      </c>
      <c r="F4" s="104">
        <v>46</v>
      </c>
      <c r="G4" s="108">
        <v>1</v>
      </c>
      <c r="H4" s="109">
        <v>43</v>
      </c>
      <c r="I4" s="103">
        <v>1</v>
      </c>
      <c r="J4" s="104">
        <v>33</v>
      </c>
      <c r="K4" s="108">
        <v>1</v>
      </c>
      <c r="L4" s="109">
        <v>15</v>
      </c>
      <c r="M4" s="103">
        <v>2</v>
      </c>
      <c r="N4" s="104">
        <v>38</v>
      </c>
    </row>
    <row r="5" spans="1:14" ht="22.5" customHeight="1">
      <c r="A5" s="21" t="s">
        <v>20</v>
      </c>
      <c r="B5" s="11" t="s">
        <v>50</v>
      </c>
      <c r="C5" s="21">
        <v>11</v>
      </c>
      <c r="D5" s="16">
        <v>0.38640000000000002</v>
      </c>
      <c r="E5" s="103">
        <v>1</v>
      </c>
      <c r="F5" s="104">
        <v>24</v>
      </c>
      <c r="G5" s="108">
        <v>3</v>
      </c>
      <c r="H5" s="109">
        <v>54</v>
      </c>
      <c r="I5" s="103">
        <v>2</v>
      </c>
      <c r="J5" s="104">
        <v>31</v>
      </c>
      <c r="K5" s="108">
        <v>1</v>
      </c>
      <c r="L5" s="109">
        <v>32</v>
      </c>
      <c r="M5" s="103">
        <v>1</v>
      </c>
      <c r="N5" s="104">
        <v>34</v>
      </c>
    </row>
    <row r="6" spans="1:14" ht="22.5" customHeight="1">
      <c r="A6" s="21" t="s">
        <v>22</v>
      </c>
      <c r="B6" s="11" t="s">
        <v>61</v>
      </c>
      <c r="C6" s="21">
        <v>10.5</v>
      </c>
      <c r="D6" s="16">
        <v>0.35249999999999998</v>
      </c>
      <c r="E6" s="103">
        <v>2</v>
      </c>
      <c r="F6" s="104">
        <v>45</v>
      </c>
      <c r="G6" s="108">
        <v>1</v>
      </c>
      <c r="H6" s="109">
        <v>36</v>
      </c>
      <c r="I6" s="103">
        <v>2</v>
      </c>
      <c r="J6" s="104">
        <v>36</v>
      </c>
      <c r="K6" s="108">
        <v>2</v>
      </c>
      <c r="L6" s="109">
        <v>30</v>
      </c>
      <c r="M6" s="103">
        <v>2</v>
      </c>
      <c r="N6" s="104">
        <v>38</v>
      </c>
    </row>
    <row r="7" spans="1:14" ht="22.5" customHeight="1">
      <c r="A7" s="21" t="s">
        <v>25</v>
      </c>
      <c r="B7" s="11" t="s">
        <v>52</v>
      </c>
      <c r="C7" s="21">
        <v>10.5</v>
      </c>
      <c r="D7" s="16">
        <v>0.33169999999999999</v>
      </c>
      <c r="E7" s="103">
        <v>2</v>
      </c>
      <c r="F7" s="104">
        <v>30</v>
      </c>
      <c r="G7" s="108">
        <v>2</v>
      </c>
      <c r="H7" s="109">
        <v>49</v>
      </c>
      <c r="I7" s="103">
        <v>1</v>
      </c>
      <c r="J7" s="104">
        <v>33</v>
      </c>
      <c r="K7" s="108">
        <v>2</v>
      </c>
      <c r="L7" s="109">
        <v>44</v>
      </c>
      <c r="M7" s="103">
        <v>1</v>
      </c>
      <c r="N7" s="104">
        <v>27</v>
      </c>
    </row>
    <row r="8" spans="1:14" ht="22.5" customHeight="1">
      <c r="A8" s="21" t="s">
        <v>29</v>
      </c>
      <c r="B8" s="11" t="s">
        <v>53</v>
      </c>
      <c r="C8" s="21">
        <v>9.5</v>
      </c>
      <c r="D8" s="16">
        <v>0.307</v>
      </c>
      <c r="E8" s="103">
        <v>1</v>
      </c>
      <c r="F8" s="104">
        <v>33</v>
      </c>
      <c r="G8" s="108">
        <v>2</v>
      </c>
      <c r="H8" s="109">
        <v>40</v>
      </c>
      <c r="I8" s="103">
        <v>2</v>
      </c>
      <c r="J8" s="104">
        <v>22</v>
      </c>
      <c r="K8" s="108">
        <v>3</v>
      </c>
      <c r="L8" s="109">
        <v>15</v>
      </c>
      <c r="M8" s="103">
        <v>3</v>
      </c>
      <c r="N8" s="104">
        <v>46</v>
      </c>
    </row>
    <row r="9" spans="1:14" ht="22.5" customHeight="1">
      <c r="A9" s="21" t="s">
        <v>18</v>
      </c>
      <c r="B9" s="11" t="s">
        <v>62</v>
      </c>
      <c r="C9" s="21">
        <v>9</v>
      </c>
      <c r="D9" s="16">
        <v>0.3246</v>
      </c>
      <c r="E9" s="103">
        <v>3</v>
      </c>
      <c r="F9" s="104">
        <v>40</v>
      </c>
      <c r="G9" s="108">
        <v>2</v>
      </c>
      <c r="H9" s="109">
        <v>37</v>
      </c>
      <c r="I9" s="103">
        <v>3</v>
      </c>
      <c r="J9" s="104">
        <v>35</v>
      </c>
      <c r="K9" s="108">
        <v>3</v>
      </c>
      <c r="L9" s="109">
        <v>23</v>
      </c>
      <c r="M9" s="103">
        <v>2</v>
      </c>
      <c r="N9" s="104">
        <v>32</v>
      </c>
    </row>
    <row r="10" spans="1:14" ht="22.5" customHeight="1">
      <c r="A10" s="21" t="s">
        <v>42</v>
      </c>
      <c r="B10" s="11" t="s">
        <v>54</v>
      </c>
      <c r="C10" s="21">
        <v>8</v>
      </c>
      <c r="D10" s="16">
        <v>0.26919999999999999</v>
      </c>
      <c r="E10" s="103">
        <v>2</v>
      </c>
      <c r="F10" s="104">
        <v>25</v>
      </c>
      <c r="G10" s="108">
        <v>3</v>
      </c>
      <c r="H10" s="109">
        <v>32</v>
      </c>
      <c r="I10" s="103">
        <v>3</v>
      </c>
      <c r="J10" s="104">
        <v>38</v>
      </c>
      <c r="K10" s="108">
        <v>1</v>
      </c>
      <c r="L10" s="109">
        <v>11</v>
      </c>
      <c r="M10" s="103">
        <v>3</v>
      </c>
      <c r="N10" s="104">
        <v>42</v>
      </c>
    </row>
    <row r="11" spans="1:14" ht="22.5" customHeight="1" thickBot="1">
      <c r="A11" s="19" t="s">
        <v>43</v>
      </c>
      <c r="B11" s="111" t="s">
        <v>49</v>
      </c>
      <c r="C11" s="19">
        <v>7</v>
      </c>
      <c r="D11" s="100">
        <v>0.34810000000000002</v>
      </c>
      <c r="E11" s="96">
        <v>3</v>
      </c>
      <c r="F11" s="105">
        <v>0</v>
      </c>
      <c r="G11" s="97">
        <v>3</v>
      </c>
      <c r="H11" s="110">
        <v>0</v>
      </c>
      <c r="I11" s="96">
        <v>3</v>
      </c>
      <c r="J11" s="105">
        <v>0</v>
      </c>
      <c r="K11" s="97">
        <v>3</v>
      </c>
      <c r="L11" s="110">
        <v>0</v>
      </c>
      <c r="M11" s="96">
        <v>3</v>
      </c>
      <c r="N11" s="105">
        <v>47</v>
      </c>
    </row>
    <row r="12" spans="1:14" ht="15.75" thickTop="1"/>
  </sheetData>
  <mergeCells count="6">
    <mergeCell ref="A1:N1"/>
    <mergeCell ref="E2:F2"/>
    <mergeCell ref="G2:H2"/>
    <mergeCell ref="I2:J2"/>
    <mergeCell ref="K2:L2"/>
    <mergeCell ref="M2:N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activeCell="O10" sqref="O10"/>
    </sheetView>
  </sheetViews>
  <sheetFormatPr defaultRowHeight="15"/>
  <cols>
    <col min="2" max="2" width="24.5703125" customWidth="1"/>
    <col min="3" max="3" width="9.42578125" customWidth="1"/>
    <col min="4" max="4" width="12.7109375" customWidth="1"/>
  </cols>
  <sheetData>
    <row r="1" spans="1:15" ht="23.25" customHeight="1" thickBot="1">
      <c r="A1" s="316" t="s">
        <v>64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1:15" ht="23.25" customHeight="1" thickTop="1" thickBot="1">
      <c r="A2" s="125" t="s">
        <v>10</v>
      </c>
      <c r="B2" s="126" t="s">
        <v>31</v>
      </c>
      <c r="C2" s="126" t="s">
        <v>32</v>
      </c>
      <c r="D2" s="126" t="s">
        <v>65</v>
      </c>
      <c r="E2" s="318" t="s">
        <v>66</v>
      </c>
      <c r="F2" s="320"/>
      <c r="G2" s="321" t="s">
        <v>67</v>
      </c>
      <c r="H2" s="322"/>
      <c r="I2" s="318" t="s">
        <v>68</v>
      </c>
      <c r="J2" s="320"/>
      <c r="K2" s="321" t="s">
        <v>69</v>
      </c>
      <c r="L2" s="322"/>
      <c r="M2" s="318" t="s">
        <v>70</v>
      </c>
      <c r="N2" s="319"/>
      <c r="O2" s="149" t="s">
        <v>74</v>
      </c>
    </row>
    <row r="3" spans="1:15" ht="23.25" customHeight="1" thickTop="1">
      <c r="A3" s="127" t="s">
        <v>24</v>
      </c>
      <c r="B3" s="10" t="s">
        <v>23</v>
      </c>
      <c r="C3" s="57">
        <v>13</v>
      </c>
      <c r="D3" s="128">
        <v>0.37190000000000001</v>
      </c>
      <c r="E3" s="135">
        <v>3</v>
      </c>
      <c r="F3" s="136">
        <v>45</v>
      </c>
      <c r="G3" s="129">
        <v>1</v>
      </c>
      <c r="H3" s="107">
        <v>34</v>
      </c>
      <c r="I3" s="140">
        <v>1</v>
      </c>
      <c r="J3" s="141">
        <v>53</v>
      </c>
      <c r="K3" s="129">
        <v>1</v>
      </c>
      <c r="L3" s="107">
        <v>37</v>
      </c>
      <c r="M3" s="140">
        <v>2</v>
      </c>
      <c r="N3" s="146">
        <v>64</v>
      </c>
      <c r="O3" s="150">
        <v>97.84</v>
      </c>
    </row>
    <row r="4" spans="1:15" ht="23.25" customHeight="1">
      <c r="A4" s="130" t="s">
        <v>27</v>
      </c>
      <c r="B4" s="11" t="s">
        <v>71</v>
      </c>
      <c r="C4" s="21">
        <v>12</v>
      </c>
      <c r="D4" s="131">
        <v>0.33929999999999999</v>
      </c>
      <c r="E4" s="137">
        <v>2</v>
      </c>
      <c r="F4" s="104">
        <v>42</v>
      </c>
      <c r="G4" s="38">
        <v>1</v>
      </c>
      <c r="H4" s="109">
        <v>31</v>
      </c>
      <c r="I4" s="142">
        <v>3</v>
      </c>
      <c r="J4" s="143">
        <v>74</v>
      </c>
      <c r="K4" s="38">
        <v>1</v>
      </c>
      <c r="L4" s="109">
        <v>42</v>
      </c>
      <c r="M4" s="142">
        <v>1</v>
      </c>
      <c r="N4" s="147">
        <v>58</v>
      </c>
      <c r="O4" s="151">
        <v>85.61</v>
      </c>
    </row>
    <row r="5" spans="1:15" ht="23.25" customHeight="1">
      <c r="A5" s="130" t="s">
        <v>20</v>
      </c>
      <c r="B5" s="11" t="s">
        <v>21</v>
      </c>
      <c r="C5" s="21">
        <v>11.5</v>
      </c>
      <c r="D5" s="131">
        <v>0.36080000000000001</v>
      </c>
      <c r="E5" s="137">
        <v>3</v>
      </c>
      <c r="F5" s="104">
        <v>36</v>
      </c>
      <c r="G5" s="38">
        <v>2</v>
      </c>
      <c r="H5" s="109">
        <v>43</v>
      </c>
      <c r="I5" s="142">
        <v>1</v>
      </c>
      <c r="J5" s="143">
        <v>49</v>
      </c>
      <c r="K5" s="38">
        <v>2</v>
      </c>
      <c r="L5" s="109">
        <v>41</v>
      </c>
      <c r="M5" s="142">
        <v>1</v>
      </c>
      <c r="N5" s="147">
        <v>72</v>
      </c>
      <c r="O5" s="151">
        <v>73.38</v>
      </c>
    </row>
    <row r="6" spans="1:15" ht="23.25" customHeight="1">
      <c r="A6" s="130" t="s">
        <v>22</v>
      </c>
      <c r="B6" s="11" t="s">
        <v>19</v>
      </c>
      <c r="C6" s="21">
        <v>11</v>
      </c>
      <c r="D6" s="131">
        <v>0.34229999999999999</v>
      </c>
      <c r="E6" s="137">
        <v>1</v>
      </c>
      <c r="F6" s="104">
        <v>60</v>
      </c>
      <c r="G6" s="38">
        <v>1</v>
      </c>
      <c r="H6" s="109">
        <v>34</v>
      </c>
      <c r="I6" s="142">
        <v>1</v>
      </c>
      <c r="J6" s="143">
        <v>41</v>
      </c>
      <c r="K6" s="38">
        <v>2</v>
      </c>
      <c r="L6" s="109">
        <v>41</v>
      </c>
      <c r="M6" s="142">
        <v>3</v>
      </c>
      <c r="N6" s="147">
        <v>70</v>
      </c>
      <c r="O6" s="151">
        <v>61.15</v>
      </c>
    </row>
    <row r="7" spans="1:15" ht="23.25" customHeight="1">
      <c r="A7" s="130" t="s">
        <v>25</v>
      </c>
      <c r="B7" s="11" t="s">
        <v>72</v>
      </c>
      <c r="C7" s="21">
        <v>10</v>
      </c>
      <c r="D7" s="131">
        <v>0.32479999999999998</v>
      </c>
      <c r="E7" s="137">
        <v>1</v>
      </c>
      <c r="F7" s="104">
        <v>48</v>
      </c>
      <c r="G7" s="38">
        <v>3</v>
      </c>
      <c r="H7" s="109">
        <v>22</v>
      </c>
      <c r="I7" s="142">
        <v>2</v>
      </c>
      <c r="J7" s="143">
        <v>51</v>
      </c>
      <c r="K7" s="38">
        <v>2</v>
      </c>
      <c r="L7" s="109">
        <v>47</v>
      </c>
      <c r="M7" s="142">
        <v>2</v>
      </c>
      <c r="N7" s="147">
        <v>56</v>
      </c>
      <c r="O7" s="151">
        <v>48.92</v>
      </c>
    </row>
    <row r="8" spans="1:15" ht="23.25" customHeight="1">
      <c r="A8" s="130" t="s">
        <v>29</v>
      </c>
      <c r="B8" s="11" t="s">
        <v>26</v>
      </c>
      <c r="C8" s="21">
        <v>9.5</v>
      </c>
      <c r="D8" s="131">
        <v>0.34100000000000003</v>
      </c>
      <c r="E8" s="137">
        <v>2</v>
      </c>
      <c r="F8" s="104">
        <v>34</v>
      </c>
      <c r="G8" s="38">
        <v>3</v>
      </c>
      <c r="H8" s="109">
        <v>34</v>
      </c>
      <c r="I8" s="142">
        <v>2</v>
      </c>
      <c r="J8" s="143">
        <v>52</v>
      </c>
      <c r="K8" s="38">
        <v>1</v>
      </c>
      <c r="L8" s="109">
        <v>37</v>
      </c>
      <c r="M8" s="142">
        <v>1</v>
      </c>
      <c r="N8" s="147">
        <v>57</v>
      </c>
      <c r="O8" s="151">
        <v>36.69</v>
      </c>
    </row>
    <row r="9" spans="1:15" ht="23.25" customHeight="1">
      <c r="A9" s="130" t="s">
        <v>18</v>
      </c>
      <c r="B9" s="11" t="s">
        <v>28</v>
      </c>
      <c r="C9" s="21">
        <v>9</v>
      </c>
      <c r="D9" s="131">
        <v>0.33910000000000001</v>
      </c>
      <c r="E9" s="137">
        <v>2</v>
      </c>
      <c r="F9" s="104">
        <v>41</v>
      </c>
      <c r="G9" s="38">
        <v>2</v>
      </c>
      <c r="H9" s="109">
        <v>36</v>
      </c>
      <c r="I9" s="142">
        <v>2</v>
      </c>
      <c r="J9" s="143">
        <v>46</v>
      </c>
      <c r="K9" s="38">
        <v>3</v>
      </c>
      <c r="L9" s="109">
        <v>34</v>
      </c>
      <c r="M9" s="142">
        <v>2</v>
      </c>
      <c r="N9" s="147">
        <v>46</v>
      </c>
      <c r="O9" s="151">
        <v>24.46</v>
      </c>
    </row>
    <row r="10" spans="1:15" ht="23.25" customHeight="1">
      <c r="A10" s="130" t="s">
        <v>42</v>
      </c>
      <c r="B10" s="11" t="s">
        <v>30</v>
      </c>
      <c r="C10" s="21">
        <v>8</v>
      </c>
      <c r="D10" s="131">
        <v>0.31740000000000002</v>
      </c>
      <c r="E10" s="137">
        <v>1</v>
      </c>
      <c r="F10" s="104">
        <v>55</v>
      </c>
      <c r="G10" s="38">
        <v>2</v>
      </c>
      <c r="H10" s="109">
        <v>27</v>
      </c>
      <c r="I10" s="142">
        <v>3</v>
      </c>
      <c r="J10" s="143">
        <v>70</v>
      </c>
      <c r="K10" s="38">
        <v>3</v>
      </c>
      <c r="L10" s="109">
        <v>22</v>
      </c>
      <c r="M10" s="142">
        <v>3</v>
      </c>
      <c r="N10" s="147">
        <v>69</v>
      </c>
      <c r="O10" s="151">
        <v>12.23</v>
      </c>
    </row>
    <row r="11" spans="1:15" ht="23.25" customHeight="1" thickBot="1">
      <c r="A11" s="132" t="s">
        <v>43</v>
      </c>
      <c r="B11" s="12" t="s">
        <v>73</v>
      </c>
      <c r="C11" s="22">
        <v>6</v>
      </c>
      <c r="D11" s="133">
        <v>0.26319999999999999</v>
      </c>
      <c r="E11" s="138">
        <v>3</v>
      </c>
      <c r="F11" s="139">
        <v>21</v>
      </c>
      <c r="G11" s="39">
        <v>3</v>
      </c>
      <c r="H11" s="134">
        <v>21</v>
      </c>
      <c r="I11" s="144">
        <v>3</v>
      </c>
      <c r="J11" s="145">
        <v>66</v>
      </c>
      <c r="K11" s="39">
        <v>3</v>
      </c>
      <c r="L11" s="134">
        <v>25</v>
      </c>
      <c r="M11" s="144">
        <v>3</v>
      </c>
      <c r="N11" s="148">
        <v>38</v>
      </c>
      <c r="O11" s="152">
        <v>1</v>
      </c>
    </row>
    <row r="12" spans="1:15" ht="15.75" thickTop="1"/>
  </sheetData>
  <mergeCells count="6">
    <mergeCell ref="A1:N1"/>
    <mergeCell ref="M2:N2"/>
    <mergeCell ref="E2:F2"/>
    <mergeCell ref="G2:H2"/>
    <mergeCell ref="I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P39"/>
  <sheetViews>
    <sheetView workbookViewId="0">
      <selection activeCell="K2" sqref="K2:O2"/>
    </sheetView>
  </sheetViews>
  <sheetFormatPr defaultRowHeight="15"/>
  <cols>
    <col min="1" max="3" width="9" customWidth="1"/>
    <col min="4" max="4" width="2.42578125" customWidth="1"/>
    <col min="5" max="10" width="9" customWidth="1"/>
    <col min="11" max="16" width="11" customWidth="1"/>
  </cols>
  <sheetData>
    <row r="1" spans="2:16" s="170" customFormat="1"/>
    <row r="2" spans="2:16" s="170" customFormat="1">
      <c r="K2" s="340" t="s">
        <v>104</v>
      </c>
      <c r="L2" s="341"/>
      <c r="M2" s="341"/>
      <c r="N2" s="341"/>
      <c r="O2" s="341"/>
      <c r="P2" s="323" t="s">
        <v>105</v>
      </c>
    </row>
    <row r="3" spans="2:16" ht="15" customHeight="1" thickBot="1">
      <c r="K3" s="182" t="s">
        <v>34</v>
      </c>
      <c r="L3" s="182" t="s">
        <v>35</v>
      </c>
      <c r="M3" s="182" t="s">
        <v>36</v>
      </c>
      <c r="N3" s="182" t="s">
        <v>44</v>
      </c>
      <c r="O3" s="183" t="s">
        <v>45</v>
      </c>
      <c r="P3" s="324"/>
    </row>
    <row r="4" spans="2:16" ht="15" customHeight="1" thickTop="1">
      <c r="B4" s="158" t="s">
        <v>79</v>
      </c>
      <c r="C4" s="158" t="s">
        <v>32</v>
      </c>
      <c r="D4" s="337"/>
      <c r="E4" s="158" t="s">
        <v>80</v>
      </c>
      <c r="F4" s="158" t="s">
        <v>32</v>
      </c>
      <c r="H4" s="176" t="s">
        <v>0</v>
      </c>
      <c r="I4" s="21">
        <v>12</v>
      </c>
      <c r="J4" s="95" t="s">
        <v>97</v>
      </c>
      <c r="K4" s="184"/>
      <c r="L4" s="179"/>
      <c r="M4" s="179"/>
      <c r="N4" s="180"/>
      <c r="O4" s="181"/>
      <c r="P4" s="177"/>
    </row>
    <row r="5" spans="2:16" ht="15" customHeight="1">
      <c r="B5" s="155" t="s">
        <v>81</v>
      </c>
      <c r="C5" s="154">
        <v>3</v>
      </c>
      <c r="D5" s="338"/>
      <c r="E5" s="154" t="s">
        <v>85</v>
      </c>
      <c r="F5" s="154">
        <v>3</v>
      </c>
      <c r="H5" s="176" t="s">
        <v>1</v>
      </c>
      <c r="I5" s="21">
        <v>9.5</v>
      </c>
      <c r="J5" s="187" t="s">
        <v>98</v>
      </c>
      <c r="K5" s="185">
        <v>28.83</v>
      </c>
      <c r="L5" s="42">
        <v>33.590000000000003</v>
      </c>
      <c r="M5" s="42">
        <v>36.130000000000003</v>
      </c>
      <c r="N5" s="42">
        <v>24.03</v>
      </c>
      <c r="O5" s="172">
        <v>31.86</v>
      </c>
      <c r="P5" s="174">
        <v>154.44</v>
      </c>
    </row>
    <row r="6" spans="2:16" ht="15" customHeight="1">
      <c r="B6" s="155" t="s">
        <v>82</v>
      </c>
      <c r="C6" s="154">
        <v>2</v>
      </c>
      <c r="D6" s="338"/>
      <c r="E6" s="154" t="s">
        <v>86</v>
      </c>
      <c r="F6" s="154">
        <v>2</v>
      </c>
      <c r="H6" s="176" t="s">
        <v>2</v>
      </c>
      <c r="I6" s="21">
        <v>9.5</v>
      </c>
      <c r="J6" s="187" t="s">
        <v>99</v>
      </c>
      <c r="K6" s="185">
        <v>36.36</v>
      </c>
      <c r="L6" s="42">
        <v>33.33</v>
      </c>
      <c r="M6" s="42">
        <v>26.47</v>
      </c>
      <c r="N6" s="42">
        <v>23.26</v>
      </c>
      <c r="O6" s="172">
        <v>23</v>
      </c>
      <c r="P6" s="174">
        <v>142.42000000000002</v>
      </c>
    </row>
    <row r="7" spans="2:16" ht="15" customHeight="1">
      <c r="B7" s="155" t="s">
        <v>83</v>
      </c>
      <c r="C7" s="154">
        <v>1</v>
      </c>
      <c r="D7" s="338"/>
      <c r="E7" s="154" t="s">
        <v>87</v>
      </c>
      <c r="F7" s="154">
        <v>1</v>
      </c>
      <c r="H7" s="176" t="s">
        <v>3</v>
      </c>
      <c r="I7" s="21">
        <v>7</v>
      </c>
      <c r="J7" s="188" t="s">
        <v>100</v>
      </c>
      <c r="K7" s="186">
        <v>34.549999999999997</v>
      </c>
      <c r="L7" s="154">
        <v>22.22</v>
      </c>
      <c r="M7" s="154">
        <v>29.68</v>
      </c>
      <c r="N7" s="154">
        <v>30.77</v>
      </c>
      <c r="O7" s="173">
        <v>41.18</v>
      </c>
      <c r="P7" s="175">
        <v>158.39999999999998</v>
      </c>
    </row>
    <row r="8" spans="2:16" ht="15" customHeight="1">
      <c r="B8" s="155" t="s">
        <v>84</v>
      </c>
      <c r="C8" s="154">
        <v>0.5</v>
      </c>
      <c r="D8" s="339"/>
      <c r="E8" s="154"/>
      <c r="F8" s="154"/>
      <c r="H8" s="176" t="s">
        <v>4</v>
      </c>
      <c r="I8" s="21">
        <v>7</v>
      </c>
      <c r="J8" s="188" t="s">
        <v>101</v>
      </c>
      <c r="K8" s="186">
        <v>24.79</v>
      </c>
      <c r="L8" s="154">
        <v>26.26</v>
      </c>
      <c r="M8" s="154">
        <v>23.53</v>
      </c>
      <c r="N8" s="154">
        <v>24.03</v>
      </c>
      <c r="O8" s="173">
        <v>21.24</v>
      </c>
      <c r="P8" s="175">
        <v>119.85</v>
      </c>
    </row>
    <row r="9" spans="2:16" ht="15" customHeight="1">
      <c r="B9" s="1"/>
      <c r="C9" s="1"/>
      <c r="D9" s="1"/>
      <c r="E9" s="1"/>
      <c r="F9" s="1"/>
      <c r="H9" s="176" t="s">
        <v>5</v>
      </c>
      <c r="I9" s="21">
        <v>6</v>
      </c>
      <c r="J9" s="95" t="s">
        <v>102</v>
      </c>
      <c r="K9" s="178"/>
      <c r="L9" s="171"/>
      <c r="M9" s="171"/>
      <c r="N9" s="171"/>
      <c r="O9" s="176"/>
      <c r="P9" s="177"/>
    </row>
    <row r="10" spans="2:16" ht="15" customHeight="1">
      <c r="B10" s="1"/>
      <c r="C10" s="1"/>
      <c r="D10" s="1"/>
      <c r="E10" s="1"/>
      <c r="F10" s="1"/>
      <c r="H10" s="176" t="s">
        <v>6</v>
      </c>
      <c r="I10" s="21">
        <v>5.5</v>
      </c>
      <c r="J10" s="95" t="s">
        <v>103</v>
      </c>
      <c r="K10" s="178"/>
      <c r="L10" s="171"/>
      <c r="M10" s="171"/>
      <c r="N10" s="171"/>
      <c r="O10" s="176"/>
      <c r="P10" s="177"/>
    </row>
    <row r="11" spans="2:16" ht="15" customHeight="1">
      <c r="B11" s="159" t="s">
        <v>88</v>
      </c>
      <c r="C11" s="159" t="s">
        <v>32</v>
      </c>
      <c r="D11" s="325"/>
      <c r="E11" s="159" t="s">
        <v>89</v>
      </c>
      <c r="F11" s="159" t="s">
        <v>32</v>
      </c>
    </row>
    <row r="12" spans="2:16" ht="15" customHeight="1">
      <c r="B12" s="157" t="s">
        <v>85</v>
      </c>
      <c r="C12" s="156">
        <v>3</v>
      </c>
      <c r="D12" s="326"/>
      <c r="E12" s="156" t="s">
        <v>87</v>
      </c>
      <c r="F12" s="156">
        <v>2.5</v>
      </c>
    </row>
    <row r="13" spans="2:16" ht="15" customHeight="1">
      <c r="B13" s="157" t="s">
        <v>82</v>
      </c>
      <c r="C13" s="156">
        <v>2</v>
      </c>
      <c r="D13" s="326"/>
      <c r="E13" s="156" t="s">
        <v>83</v>
      </c>
      <c r="F13" s="156">
        <v>1.5</v>
      </c>
    </row>
    <row r="14" spans="2:16" ht="15" customHeight="1">
      <c r="B14" s="157" t="s">
        <v>81</v>
      </c>
      <c r="C14" s="156">
        <v>1</v>
      </c>
      <c r="D14" s="326"/>
      <c r="E14" s="156" t="s">
        <v>84</v>
      </c>
      <c r="F14" s="156">
        <v>0.5</v>
      </c>
    </row>
    <row r="15" spans="2:16" ht="15" customHeight="1">
      <c r="B15" s="157" t="s">
        <v>86</v>
      </c>
      <c r="C15" s="156">
        <v>0.5</v>
      </c>
      <c r="D15" s="327"/>
      <c r="E15" s="156"/>
      <c r="F15" s="156"/>
    </row>
    <row r="16" spans="2:16">
      <c r="B16" s="1"/>
      <c r="C16" s="1"/>
      <c r="D16" s="1"/>
      <c r="E16" s="1"/>
      <c r="F16" s="1"/>
    </row>
    <row r="17" spans="2:6">
      <c r="B17" s="1"/>
      <c r="C17" s="1"/>
      <c r="D17" s="1"/>
      <c r="E17" s="1"/>
      <c r="F17" s="1"/>
    </row>
    <row r="18" spans="2:6">
      <c r="B18" s="160" t="s">
        <v>90</v>
      </c>
      <c r="C18" s="160" t="s">
        <v>32</v>
      </c>
      <c r="D18" s="328"/>
      <c r="E18" s="160" t="s">
        <v>91</v>
      </c>
      <c r="F18" s="160" t="s">
        <v>32</v>
      </c>
    </row>
    <row r="19" spans="2:6">
      <c r="B19" s="161" t="s">
        <v>81</v>
      </c>
      <c r="C19" s="162">
        <v>3</v>
      </c>
      <c r="D19" s="329"/>
      <c r="E19" s="162" t="s">
        <v>83</v>
      </c>
      <c r="F19" s="162">
        <v>2.5</v>
      </c>
    </row>
    <row r="20" spans="2:6">
      <c r="B20" s="161" t="s">
        <v>85</v>
      </c>
      <c r="C20" s="162">
        <v>2</v>
      </c>
      <c r="D20" s="329"/>
      <c r="E20" s="162" t="s">
        <v>84</v>
      </c>
      <c r="F20" s="162">
        <v>1.5</v>
      </c>
    </row>
    <row r="21" spans="2:6">
      <c r="B21" s="161" t="s">
        <v>82</v>
      </c>
      <c r="C21" s="162">
        <v>1</v>
      </c>
      <c r="D21" s="329"/>
      <c r="E21" s="162" t="s">
        <v>86</v>
      </c>
      <c r="F21" s="162">
        <v>0.5</v>
      </c>
    </row>
    <row r="22" spans="2:6">
      <c r="B22" s="161" t="s">
        <v>92</v>
      </c>
      <c r="C22" s="162">
        <v>0.5</v>
      </c>
      <c r="D22" s="330"/>
      <c r="E22" s="162"/>
      <c r="F22" s="162"/>
    </row>
    <row r="23" spans="2:6">
      <c r="B23" s="1"/>
      <c r="C23" s="1"/>
      <c r="D23" s="1"/>
      <c r="E23" s="1"/>
      <c r="F23" s="1"/>
    </row>
    <row r="24" spans="2:6">
      <c r="B24" s="1"/>
      <c r="C24" s="1"/>
      <c r="D24" s="1"/>
      <c r="E24" s="1"/>
      <c r="F24" s="1"/>
    </row>
    <row r="25" spans="2:6">
      <c r="B25" s="163" t="s">
        <v>93</v>
      </c>
      <c r="C25" s="163" t="s">
        <v>32</v>
      </c>
      <c r="D25" s="331"/>
      <c r="E25" s="163" t="s">
        <v>94</v>
      </c>
      <c r="F25" s="163" t="s">
        <v>32</v>
      </c>
    </row>
    <row r="26" spans="2:6">
      <c r="B26" s="164" t="s">
        <v>81</v>
      </c>
      <c r="C26" s="165">
        <v>3</v>
      </c>
      <c r="D26" s="332"/>
      <c r="E26" s="165" t="s">
        <v>84</v>
      </c>
      <c r="F26" s="165">
        <v>2.5</v>
      </c>
    </row>
    <row r="27" spans="2:6">
      <c r="B27" s="164" t="s">
        <v>83</v>
      </c>
      <c r="C27" s="165">
        <v>1.5</v>
      </c>
      <c r="D27" s="332"/>
      <c r="E27" s="165" t="s">
        <v>86</v>
      </c>
      <c r="F27" s="165">
        <v>1.5</v>
      </c>
    </row>
    <row r="28" spans="2:6">
      <c r="B28" s="164" t="s">
        <v>82</v>
      </c>
      <c r="C28" s="165">
        <v>1.5</v>
      </c>
      <c r="D28" s="332"/>
      <c r="E28" s="165" t="s">
        <v>87</v>
      </c>
      <c r="F28" s="165">
        <v>0.5</v>
      </c>
    </row>
    <row r="29" spans="2:6">
      <c r="B29" s="164" t="s">
        <v>85</v>
      </c>
      <c r="C29" s="165">
        <v>0.5</v>
      </c>
      <c r="D29" s="333"/>
      <c r="E29" s="165"/>
      <c r="F29" s="165"/>
    </row>
    <row r="30" spans="2:6">
      <c r="B30" s="1"/>
      <c r="C30" s="1"/>
      <c r="D30" s="1"/>
      <c r="E30" s="1"/>
      <c r="F30" s="1"/>
    </row>
    <row r="31" spans="2:6">
      <c r="B31" s="1"/>
      <c r="C31" s="1"/>
      <c r="D31" s="1"/>
      <c r="E31" s="1"/>
      <c r="F31" s="1"/>
    </row>
    <row r="32" spans="2:6">
      <c r="B32" s="166" t="s">
        <v>95</v>
      </c>
      <c r="C32" s="166" t="s">
        <v>32</v>
      </c>
      <c r="D32" s="334"/>
      <c r="E32" s="166" t="s">
        <v>96</v>
      </c>
      <c r="F32" s="166" t="s">
        <v>32</v>
      </c>
    </row>
    <row r="33" spans="2:6">
      <c r="B33" s="168" t="s">
        <v>83</v>
      </c>
      <c r="C33" s="167">
        <v>3</v>
      </c>
      <c r="D33" s="335"/>
      <c r="E33" s="169" t="s">
        <v>86</v>
      </c>
      <c r="F33" s="167">
        <v>2.5</v>
      </c>
    </row>
    <row r="34" spans="2:6">
      <c r="B34" s="168" t="s">
        <v>81</v>
      </c>
      <c r="C34" s="167">
        <v>2</v>
      </c>
      <c r="D34" s="335"/>
      <c r="E34" s="169" t="s">
        <v>87</v>
      </c>
      <c r="F34" s="167">
        <v>1.5</v>
      </c>
    </row>
    <row r="35" spans="2:6">
      <c r="B35" s="168" t="s">
        <v>85</v>
      </c>
      <c r="C35" s="167">
        <v>1</v>
      </c>
      <c r="D35" s="335"/>
      <c r="E35" s="169" t="s">
        <v>84</v>
      </c>
      <c r="F35" s="167">
        <v>0.5</v>
      </c>
    </row>
    <row r="36" spans="2:6">
      <c r="B36" s="168" t="s">
        <v>82</v>
      </c>
      <c r="C36" s="167">
        <v>0.5</v>
      </c>
      <c r="D36" s="336"/>
      <c r="E36" s="167"/>
      <c r="F36" s="167"/>
    </row>
    <row r="37" spans="2:6">
      <c r="B37" s="1"/>
      <c r="C37" s="1"/>
      <c r="D37" s="1"/>
      <c r="E37" s="1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</sheetData>
  <mergeCells count="7">
    <mergeCell ref="P2:P3"/>
    <mergeCell ref="D11:D15"/>
    <mergeCell ref="D18:D22"/>
    <mergeCell ref="D25:D29"/>
    <mergeCell ref="D32:D36"/>
    <mergeCell ref="D4:D8"/>
    <mergeCell ref="K2:O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P36"/>
  <sheetViews>
    <sheetView workbookViewId="0">
      <selection activeCell="K2" sqref="K2:P3"/>
    </sheetView>
  </sheetViews>
  <sheetFormatPr defaultRowHeight="15"/>
  <cols>
    <col min="2" max="3" width="9" customWidth="1"/>
    <col min="4" max="4" width="2.5703125" customWidth="1"/>
    <col min="5" max="6" width="9" customWidth="1"/>
    <col min="8" max="9" width="7.42578125" customWidth="1"/>
    <col min="11" max="15" width="10.85546875" customWidth="1"/>
  </cols>
  <sheetData>
    <row r="2" spans="2:16">
      <c r="B2" s="170"/>
      <c r="C2" s="170"/>
      <c r="D2" s="170"/>
      <c r="E2" s="170"/>
      <c r="F2" s="170"/>
      <c r="G2" s="170"/>
      <c r="H2" s="170"/>
      <c r="I2" s="170"/>
      <c r="J2" s="170"/>
      <c r="K2" s="340" t="s">
        <v>104</v>
      </c>
      <c r="L2" s="341"/>
      <c r="M2" s="341"/>
      <c r="N2" s="341"/>
      <c r="O2" s="341"/>
      <c r="P2" s="323" t="s">
        <v>105</v>
      </c>
    </row>
    <row r="3" spans="2:16" ht="15.75" thickBot="1">
      <c r="B3" s="170"/>
      <c r="C3" s="170"/>
      <c r="D3" s="170"/>
      <c r="E3" s="170"/>
      <c r="F3" s="170"/>
      <c r="G3" s="170"/>
      <c r="H3" s="170"/>
      <c r="I3" s="170"/>
      <c r="J3" s="170"/>
      <c r="K3" s="182" t="s">
        <v>34</v>
      </c>
      <c r="L3" s="182" t="s">
        <v>35</v>
      </c>
      <c r="M3" s="182" t="s">
        <v>36</v>
      </c>
      <c r="N3" s="182" t="s">
        <v>44</v>
      </c>
      <c r="O3" s="183" t="s">
        <v>45</v>
      </c>
      <c r="P3" s="324"/>
    </row>
    <row r="4" spans="2:16" ht="15.75" thickTop="1">
      <c r="B4" s="158" t="s">
        <v>79</v>
      </c>
      <c r="C4" s="158" t="s">
        <v>32</v>
      </c>
      <c r="D4" s="337"/>
      <c r="E4" s="158" t="s">
        <v>80</v>
      </c>
      <c r="F4" s="158" t="s">
        <v>32</v>
      </c>
      <c r="G4" s="170"/>
      <c r="H4" s="189" t="s">
        <v>0</v>
      </c>
      <c r="I4" s="21">
        <v>11.5</v>
      </c>
      <c r="J4" s="95" t="s">
        <v>86</v>
      </c>
      <c r="K4" s="184"/>
      <c r="L4" s="179"/>
      <c r="M4" s="179"/>
      <c r="N4" s="180"/>
      <c r="O4" s="181"/>
      <c r="P4" s="177"/>
    </row>
    <row r="5" spans="2:16">
      <c r="B5" s="155" t="s">
        <v>84</v>
      </c>
      <c r="C5" s="154">
        <v>3</v>
      </c>
      <c r="D5" s="338"/>
      <c r="E5" s="154" t="s">
        <v>85</v>
      </c>
      <c r="F5" s="154">
        <v>3</v>
      </c>
      <c r="G5" s="170"/>
      <c r="H5" s="189" t="s">
        <v>1</v>
      </c>
      <c r="I5" s="21">
        <v>10</v>
      </c>
      <c r="J5" s="95" t="s">
        <v>82</v>
      </c>
      <c r="K5" s="26"/>
      <c r="L5" s="23"/>
      <c r="M5" s="23"/>
      <c r="N5" s="23"/>
      <c r="O5" s="93"/>
      <c r="P5" s="94"/>
    </row>
    <row r="6" spans="2:16">
      <c r="B6" s="155" t="s">
        <v>86</v>
      </c>
      <c r="C6" s="154">
        <v>2</v>
      </c>
      <c r="D6" s="338"/>
      <c r="E6" s="154" t="s">
        <v>82</v>
      </c>
      <c r="F6" s="154">
        <v>2</v>
      </c>
      <c r="G6" s="170"/>
      <c r="H6" s="189" t="s">
        <v>2</v>
      </c>
      <c r="I6" s="21">
        <v>9.5</v>
      </c>
      <c r="J6" s="95" t="s">
        <v>85</v>
      </c>
      <c r="K6" s="171">
        <v>46.55</v>
      </c>
      <c r="L6" s="171">
        <v>23.61</v>
      </c>
      <c r="M6" s="171">
        <v>44.44</v>
      </c>
      <c r="N6" s="171">
        <v>21.6</v>
      </c>
      <c r="O6" s="189">
        <v>37.590000000000003</v>
      </c>
      <c r="P6" s="192">
        <f>SUM(K6:O6)</f>
        <v>173.79</v>
      </c>
    </row>
    <row r="7" spans="2:16">
      <c r="B7" s="155" t="s">
        <v>81</v>
      </c>
      <c r="C7" s="154">
        <v>1</v>
      </c>
      <c r="D7" s="338"/>
      <c r="E7" s="154" t="s">
        <v>106</v>
      </c>
      <c r="F7" s="154">
        <v>1</v>
      </c>
      <c r="G7" s="170"/>
      <c r="H7" s="189" t="s">
        <v>3</v>
      </c>
      <c r="I7" s="21">
        <v>9.5</v>
      </c>
      <c r="J7" s="95" t="s">
        <v>84</v>
      </c>
      <c r="K7" s="171">
        <v>42.65</v>
      </c>
      <c r="L7" s="171">
        <v>26.39</v>
      </c>
      <c r="M7" s="171">
        <v>34.78</v>
      </c>
      <c r="N7" s="171">
        <v>23.2</v>
      </c>
      <c r="O7" s="189">
        <v>31.58</v>
      </c>
      <c r="P7" s="192">
        <f>SUM(K7:O7)</f>
        <v>158.6</v>
      </c>
    </row>
    <row r="8" spans="2:16">
      <c r="B8" s="155" t="s">
        <v>87</v>
      </c>
      <c r="C8" s="154">
        <v>0.5</v>
      </c>
      <c r="D8" s="339"/>
      <c r="E8" s="154"/>
      <c r="F8" s="154"/>
      <c r="G8" s="170"/>
      <c r="H8" s="189" t="s">
        <v>4</v>
      </c>
      <c r="I8" s="21">
        <v>7</v>
      </c>
      <c r="J8" s="95" t="s">
        <v>81</v>
      </c>
      <c r="K8" s="26"/>
      <c r="L8" s="23"/>
      <c r="M8" s="23"/>
      <c r="N8" s="23"/>
      <c r="O8" s="93"/>
      <c r="P8" s="94"/>
    </row>
    <row r="9" spans="2:16">
      <c r="B9" s="1"/>
      <c r="C9" s="1"/>
      <c r="D9" s="1"/>
      <c r="E9" s="1"/>
      <c r="F9" s="1"/>
      <c r="G9" s="170"/>
      <c r="H9" s="189" t="s">
        <v>5</v>
      </c>
      <c r="I9" s="21">
        <v>5</v>
      </c>
      <c r="J9" s="95" t="s">
        <v>106</v>
      </c>
      <c r="K9" s="178"/>
      <c r="L9" s="171"/>
      <c r="M9" s="171"/>
      <c r="N9" s="171"/>
      <c r="O9" s="189"/>
      <c r="P9" s="177"/>
    </row>
    <row r="10" spans="2:16">
      <c r="B10" s="1"/>
      <c r="C10" s="1"/>
      <c r="D10" s="1"/>
      <c r="E10" s="1"/>
      <c r="F10" s="1"/>
      <c r="G10" s="170"/>
      <c r="H10" s="189" t="s">
        <v>6</v>
      </c>
      <c r="I10" s="21">
        <v>4</v>
      </c>
      <c r="J10" s="95" t="s">
        <v>87</v>
      </c>
      <c r="K10" s="178"/>
      <c r="L10" s="171"/>
      <c r="M10" s="171"/>
      <c r="N10" s="171"/>
      <c r="O10" s="189"/>
      <c r="P10" s="177"/>
    </row>
    <row r="11" spans="2:16">
      <c r="B11" s="159" t="s">
        <v>88</v>
      </c>
      <c r="C11" s="159" t="s">
        <v>32</v>
      </c>
      <c r="D11" s="325"/>
      <c r="E11" s="159" t="s">
        <v>89</v>
      </c>
      <c r="F11" s="159" t="s">
        <v>32</v>
      </c>
      <c r="G11" s="170"/>
      <c r="H11" s="170"/>
      <c r="I11" s="170"/>
      <c r="J11" s="170"/>
      <c r="K11" s="170"/>
      <c r="L11" s="170"/>
      <c r="M11" s="170"/>
      <c r="N11" s="170"/>
      <c r="O11" s="170"/>
      <c r="P11" s="170"/>
    </row>
    <row r="12" spans="2:16">
      <c r="B12" s="157" t="s">
        <v>86</v>
      </c>
      <c r="C12" s="156">
        <v>3</v>
      </c>
      <c r="D12" s="326"/>
      <c r="E12" s="156" t="s">
        <v>81</v>
      </c>
      <c r="F12" s="156">
        <v>2.5</v>
      </c>
      <c r="G12" s="170"/>
      <c r="H12" s="170"/>
      <c r="I12" s="170"/>
      <c r="J12" s="170"/>
      <c r="K12" s="170"/>
      <c r="L12" s="170"/>
      <c r="M12" s="170"/>
      <c r="N12" s="170"/>
      <c r="O12" s="170"/>
      <c r="P12" s="170"/>
    </row>
    <row r="13" spans="2:16">
      <c r="B13" s="157" t="s">
        <v>107</v>
      </c>
      <c r="C13" s="156">
        <v>2</v>
      </c>
      <c r="D13" s="326"/>
      <c r="E13" s="156" t="s">
        <v>87</v>
      </c>
      <c r="F13" s="156">
        <v>1.5</v>
      </c>
      <c r="G13" s="170"/>
      <c r="H13" s="170"/>
      <c r="I13" s="157" t="s">
        <v>86</v>
      </c>
      <c r="J13" s="171">
        <f>SUM(C6,C12,C19,C27,C35)</f>
        <v>11.5</v>
      </c>
      <c r="K13" s="170"/>
      <c r="L13" s="170"/>
      <c r="M13" s="170"/>
      <c r="N13" s="170"/>
      <c r="O13" s="170"/>
      <c r="P13" s="170"/>
    </row>
    <row r="14" spans="2:16">
      <c r="B14" s="157" t="s">
        <v>85</v>
      </c>
      <c r="C14" s="156">
        <v>1</v>
      </c>
      <c r="D14" s="326"/>
      <c r="E14" s="156" t="s">
        <v>106</v>
      </c>
      <c r="F14" s="156">
        <v>0.5</v>
      </c>
      <c r="G14" s="170"/>
      <c r="H14" s="170"/>
      <c r="I14" s="155" t="s">
        <v>84</v>
      </c>
      <c r="J14" s="171">
        <f>SUM(C5,C13,C20,C28,F34)</f>
        <v>9.5</v>
      </c>
      <c r="K14" s="170"/>
      <c r="L14" s="170"/>
      <c r="M14" s="170"/>
      <c r="N14" s="170"/>
      <c r="O14" s="170"/>
      <c r="P14" s="170"/>
    </row>
    <row r="15" spans="2:16">
      <c r="B15" s="157" t="s">
        <v>82</v>
      </c>
      <c r="C15" s="156">
        <v>0.5</v>
      </c>
      <c r="D15" s="327"/>
      <c r="E15" s="156"/>
      <c r="F15" s="156"/>
      <c r="G15" s="170"/>
      <c r="H15" s="170"/>
      <c r="I15" s="191" t="s">
        <v>85</v>
      </c>
      <c r="J15" s="171">
        <f>SUM(F5,C14,F19,C29,F33)</f>
        <v>9.5</v>
      </c>
      <c r="K15" s="170"/>
      <c r="L15" s="170"/>
      <c r="M15" s="170"/>
      <c r="N15" s="170"/>
      <c r="O15" s="170"/>
      <c r="P15" s="170"/>
    </row>
    <row r="16" spans="2:16">
      <c r="B16" s="1"/>
      <c r="C16" s="1"/>
      <c r="D16" s="1"/>
      <c r="E16" s="1"/>
      <c r="F16" s="1"/>
      <c r="G16" s="170"/>
      <c r="H16" s="170"/>
      <c r="I16" s="168" t="s">
        <v>81</v>
      </c>
      <c r="J16" s="171">
        <f>SUM(C7,F12,C22,F27,C34)</f>
        <v>7</v>
      </c>
      <c r="K16" s="170"/>
      <c r="L16" s="170"/>
      <c r="M16" s="170"/>
      <c r="N16" s="170"/>
      <c r="O16" s="170"/>
      <c r="P16" s="170"/>
    </row>
    <row r="17" spans="2:16">
      <c r="B17" s="1"/>
      <c r="C17" s="1"/>
      <c r="D17" s="1"/>
      <c r="E17" s="1"/>
      <c r="F17" s="1"/>
      <c r="G17" s="170"/>
      <c r="H17" s="170"/>
      <c r="I17" s="164" t="s">
        <v>82</v>
      </c>
      <c r="J17" s="171">
        <f>SUM(F6,C15,F20,C26,C33)</f>
        <v>10</v>
      </c>
      <c r="K17" s="170"/>
      <c r="L17" s="170"/>
      <c r="M17" s="170"/>
      <c r="N17" s="170"/>
      <c r="O17" s="170"/>
      <c r="P17" s="170"/>
    </row>
    <row r="18" spans="2:16">
      <c r="B18" s="160" t="s">
        <v>90</v>
      </c>
      <c r="C18" s="160" t="s">
        <v>32</v>
      </c>
      <c r="D18" s="328"/>
      <c r="E18" s="160" t="s">
        <v>91</v>
      </c>
      <c r="F18" s="160" t="s">
        <v>32</v>
      </c>
      <c r="G18" s="170"/>
      <c r="H18" s="170"/>
      <c r="I18" s="190" t="s">
        <v>87</v>
      </c>
      <c r="J18" s="171">
        <f>SUM(C8,F13,C21,F28,F35)</f>
        <v>4</v>
      </c>
      <c r="K18" s="170"/>
      <c r="L18" s="170"/>
      <c r="M18" s="170"/>
      <c r="N18" s="170"/>
      <c r="O18" s="170"/>
      <c r="P18" s="170"/>
    </row>
    <row r="19" spans="2:16">
      <c r="B19" s="161" t="s">
        <v>86</v>
      </c>
      <c r="C19" s="162">
        <v>3</v>
      </c>
      <c r="D19" s="329"/>
      <c r="E19" s="162" t="s">
        <v>85</v>
      </c>
      <c r="F19" s="162">
        <v>2.5</v>
      </c>
      <c r="G19" s="170"/>
      <c r="H19" s="170"/>
      <c r="I19" s="161" t="s">
        <v>106</v>
      </c>
      <c r="J19" s="171">
        <f>SUM(F7,F14,F21,F26,C36)</f>
        <v>5</v>
      </c>
      <c r="K19" s="170"/>
      <c r="L19" s="170"/>
      <c r="M19" s="170"/>
      <c r="N19" s="170"/>
      <c r="O19" s="170"/>
      <c r="P19" s="170"/>
    </row>
    <row r="20" spans="2:16">
      <c r="B20" s="161" t="s">
        <v>84</v>
      </c>
      <c r="C20" s="162">
        <v>2</v>
      </c>
      <c r="D20" s="329"/>
      <c r="E20" s="162" t="s">
        <v>82</v>
      </c>
      <c r="F20" s="162">
        <v>1.5</v>
      </c>
      <c r="G20" s="170"/>
      <c r="H20" s="170"/>
      <c r="I20" s="170"/>
      <c r="J20" s="170"/>
      <c r="K20" s="170"/>
      <c r="L20" s="170"/>
      <c r="M20" s="170"/>
      <c r="N20" s="170"/>
      <c r="O20" s="170"/>
      <c r="P20" s="170"/>
    </row>
    <row r="21" spans="2:16">
      <c r="B21" s="161" t="s">
        <v>87</v>
      </c>
      <c r="C21" s="162">
        <v>1</v>
      </c>
      <c r="D21" s="329"/>
      <c r="E21" s="162" t="s">
        <v>106</v>
      </c>
      <c r="F21" s="162">
        <v>0.5</v>
      </c>
      <c r="G21" s="170"/>
      <c r="H21" s="170"/>
      <c r="I21" s="170"/>
      <c r="J21" s="170"/>
      <c r="K21" s="170"/>
      <c r="L21" s="170"/>
      <c r="M21" s="170"/>
      <c r="N21" s="170"/>
      <c r="O21" s="170"/>
      <c r="P21" s="170"/>
    </row>
    <row r="22" spans="2:16">
      <c r="B22" s="161" t="s">
        <v>81</v>
      </c>
      <c r="C22" s="162">
        <v>0.5</v>
      </c>
      <c r="D22" s="330"/>
      <c r="E22" s="162"/>
      <c r="F22" s="162"/>
      <c r="G22" s="170"/>
      <c r="H22" s="170"/>
      <c r="I22" s="170"/>
      <c r="J22" s="170"/>
      <c r="K22" s="170"/>
      <c r="L22" s="170"/>
      <c r="M22" s="170"/>
      <c r="N22" s="170"/>
      <c r="O22" s="170"/>
      <c r="P22" s="170"/>
    </row>
    <row r="23" spans="2:16">
      <c r="B23" s="1"/>
      <c r="C23" s="1"/>
      <c r="D23" s="1"/>
      <c r="E23" s="1"/>
      <c r="F23" s="1"/>
      <c r="G23" s="170"/>
      <c r="H23" s="170"/>
      <c r="I23" s="170"/>
      <c r="J23" s="170"/>
      <c r="K23" s="170"/>
      <c r="L23" s="170"/>
      <c r="M23" s="170"/>
      <c r="N23" s="170"/>
      <c r="O23" s="170"/>
      <c r="P23" s="170"/>
    </row>
    <row r="24" spans="2:16">
      <c r="B24" s="1"/>
      <c r="C24" s="1"/>
      <c r="D24" s="1"/>
      <c r="E24" s="1"/>
      <c r="F24" s="1"/>
      <c r="G24" s="170"/>
      <c r="H24" s="170"/>
      <c r="I24" s="170"/>
      <c r="J24" s="170"/>
      <c r="K24" s="170"/>
      <c r="L24" s="170"/>
      <c r="M24" s="170"/>
      <c r="N24" s="170"/>
      <c r="O24" s="170"/>
      <c r="P24" s="170"/>
    </row>
    <row r="25" spans="2:16">
      <c r="B25" s="163" t="s">
        <v>93</v>
      </c>
      <c r="C25" s="163" t="s">
        <v>32</v>
      </c>
      <c r="D25" s="331"/>
      <c r="E25" s="163" t="s">
        <v>94</v>
      </c>
      <c r="F25" s="163" t="s">
        <v>32</v>
      </c>
      <c r="G25" s="170"/>
      <c r="H25" s="170"/>
      <c r="I25" s="170"/>
      <c r="J25" s="170"/>
      <c r="K25" s="170"/>
      <c r="L25" s="170"/>
      <c r="M25" s="170"/>
      <c r="N25" s="170"/>
      <c r="O25" s="170"/>
      <c r="P25" s="170"/>
    </row>
    <row r="26" spans="2:16">
      <c r="B26" s="164" t="s">
        <v>82</v>
      </c>
      <c r="C26" s="165">
        <v>3</v>
      </c>
      <c r="D26" s="332"/>
      <c r="E26" s="165" t="s">
        <v>106</v>
      </c>
      <c r="F26" s="165">
        <v>2.5</v>
      </c>
      <c r="G26" s="170"/>
      <c r="H26" s="170"/>
      <c r="I26" s="170"/>
      <c r="J26" s="170"/>
      <c r="K26" s="170"/>
      <c r="L26" s="170"/>
      <c r="M26" s="170"/>
      <c r="N26" s="170"/>
      <c r="O26" s="170"/>
      <c r="P26" s="170"/>
    </row>
    <row r="27" spans="2:16">
      <c r="B27" s="164" t="s">
        <v>108</v>
      </c>
      <c r="C27" s="165">
        <v>2</v>
      </c>
      <c r="D27" s="332"/>
      <c r="E27" s="165" t="s">
        <v>81</v>
      </c>
      <c r="F27" s="165">
        <v>1.5</v>
      </c>
      <c r="G27" s="170"/>
      <c r="H27" s="170"/>
      <c r="I27" s="170"/>
      <c r="J27" s="170"/>
      <c r="K27" s="170"/>
      <c r="L27" s="170"/>
      <c r="M27" s="170"/>
      <c r="N27" s="170"/>
      <c r="O27" s="170"/>
      <c r="P27" s="170"/>
    </row>
    <row r="28" spans="2:16">
      <c r="B28" s="164" t="s">
        <v>84</v>
      </c>
      <c r="C28" s="165">
        <v>1</v>
      </c>
      <c r="D28" s="332"/>
      <c r="E28" s="165" t="s">
        <v>87</v>
      </c>
      <c r="F28" s="165">
        <v>0.5</v>
      </c>
      <c r="G28" s="170"/>
      <c r="H28" s="170"/>
      <c r="I28" s="170"/>
      <c r="J28" s="170"/>
      <c r="K28" s="170"/>
      <c r="L28" s="170"/>
      <c r="M28" s="170"/>
      <c r="N28" s="170"/>
      <c r="O28" s="170"/>
      <c r="P28" s="170"/>
    </row>
    <row r="29" spans="2:16">
      <c r="B29" s="164" t="s">
        <v>85</v>
      </c>
      <c r="C29" s="165">
        <v>0.5</v>
      </c>
      <c r="D29" s="333"/>
      <c r="E29" s="165"/>
      <c r="F29" s="165"/>
      <c r="G29" s="170"/>
      <c r="H29" s="170"/>
      <c r="I29" s="170"/>
      <c r="J29" s="170"/>
      <c r="K29" s="170"/>
      <c r="L29" s="170"/>
      <c r="M29" s="170"/>
      <c r="N29" s="170"/>
      <c r="O29" s="170"/>
      <c r="P29" s="170"/>
    </row>
    <row r="30" spans="2:16">
      <c r="B30" s="1"/>
      <c r="C30" s="1"/>
      <c r="D30" s="1"/>
      <c r="E30" s="1"/>
      <c r="F30" s="1"/>
      <c r="G30" s="170"/>
      <c r="H30" s="170"/>
      <c r="I30" s="170"/>
      <c r="J30" s="170"/>
      <c r="K30" s="170"/>
      <c r="L30" s="170"/>
      <c r="M30" s="170"/>
      <c r="N30" s="170"/>
      <c r="O30" s="170"/>
      <c r="P30" s="170"/>
    </row>
    <row r="31" spans="2:16">
      <c r="B31" s="1"/>
      <c r="C31" s="1"/>
      <c r="D31" s="1"/>
      <c r="E31" s="1"/>
      <c r="F31" s="1"/>
      <c r="G31" s="170"/>
      <c r="H31" s="170"/>
      <c r="I31" s="170"/>
      <c r="J31" s="170"/>
      <c r="K31" s="170"/>
      <c r="L31" s="170"/>
      <c r="M31" s="170"/>
      <c r="N31" s="170"/>
      <c r="O31" s="170"/>
      <c r="P31" s="170"/>
    </row>
    <row r="32" spans="2:16">
      <c r="B32" s="166" t="s">
        <v>95</v>
      </c>
      <c r="C32" s="166" t="s">
        <v>32</v>
      </c>
      <c r="D32" s="334"/>
      <c r="E32" s="166" t="s">
        <v>96</v>
      </c>
      <c r="F32" s="166" t="s">
        <v>32</v>
      </c>
      <c r="G32" s="170"/>
      <c r="H32" s="170"/>
      <c r="I32" s="170"/>
      <c r="J32" s="170"/>
      <c r="K32" s="170"/>
      <c r="L32" s="170"/>
      <c r="M32" s="170"/>
      <c r="N32" s="170"/>
      <c r="O32" s="170"/>
      <c r="P32" s="170"/>
    </row>
    <row r="33" spans="2:16">
      <c r="B33" s="168" t="s">
        <v>82</v>
      </c>
      <c r="C33" s="167">
        <v>3</v>
      </c>
      <c r="D33" s="335"/>
      <c r="E33" s="169" t="s">
        <v>85</v>
      </c>
      <c r="F33" s="167">
        <v>2.5</v>
      </c>
      <c r="G33" s="170"/>
      <c r="H33" s="170"/>
      <c r="I33" s="170"/>
      <c r="J33" s="170"/>
      <c r="K33" s="170"/>
      <c r="L33" s="170"/>
      <c r="M33" s="170"/>
      <c r="N33" s="170"/>
      <c r="O33" s="170"/>
      <c r="P33" s="170"/>
    </row>
    <row r="34" spans="2:16">
      <c r="B34" s="168" t="s">
        <v>81</v>
      </c>
      <c r="C34" s="167">
        <v>1.5</v>
      </c>
      <c r="D34" s="335"/>
      <c r="E34" s="169" t="s">
        <v>84</v>
      </c>
      <c r="F34" s="167">
        <v>1.5</v>
      </c>
      <c r="G34" s="170"/>
      <c r="H34" s="170"/>
      <c r="I34" s="170"/>
      <c r="J34" s="170"/>
      <c r="K34" s="170"/>
      <c r="L34" s="170"/>
      <c r="M34" s="170"/>
      <c r="N34" s="170"/>
      <c r="O34" s="170"/>
      <c r="P34" s="170"/>
    </row>
    <row r="35" spans="2:16">
      <c r="B35" s="168" t="s">
        <v>86</v>
      </c>
      <c r="C35" s="167">
        <v>1.5</v>
      </c>
      <c r="D35" s="335"/>
      <c r="E35" s="169" t="s">
        <v>87</v>
      </c>
      <c r="F35" s="167">
        <v>0.5</v>
      </c>
      <c r="G35" s="170"/>
      <c r="H35" s="170"/>
      <c r="I35" s="170"/>
      <c r="J35" s="170"/>
      <c r="K35" s="170"/>
      <c r="L35" s="170"/>
      <c r="M35" s="170"/>
      <c r="N35" s="170"/>
      <c r="O35" s="170"/>
      <c r="P35" s="170"/>
    </row>
    <row r="36" spans="2:16">
      <c r="B36" s="168" t="s">
        <v>106</v>
      </c>
      <c r="C36" s="167">
        <v>0.5</v>
      </c>
      <c r="D36" s="336"/>
      <c r="E36" s="167"/>
      <c r="F36" s="167"/>
      <c r="G36" s="170"/>
      <c r="H36" s="170"/>
      <c r="I36" s="170"/>
      <c r="J36" s="170"/>
      <c r="K36" s="170"/>
      <c r="L36" s="170"/>
      <c r="M36" s="170"/>
      <c r="N36" s="170"/>
      <c r="O36" s="170"/>
      <c r="P36" s="170"/>
    </row>
  </sheetData>
  <mergeCells count="7">
    <mergeCell ref="D32:D36"/>
    <mergeCell ref="P2:P3"/>
    <mergeCell ref="D4:D8"/>
    <mergeCell ref="D11:D15"/>
    <mergeCell ref="D18:D22"/>
    <mergeCell ref="D25:D29"/>
    <mergeCell ref="K2:O2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R33" sqref="R33"/>
    </sheetView>
  </sheetViews>
  <sheetFormatPr defaultRowHeight="15"/>
  <cols>
    <col min="1" max="1" width="2.85546875" style="170" customWidth="1"/>
    <col min="2" max="2" width="9.140625" style="170"/>
    <col min="4" max="4" width="24.5703125" customWidth="1"/>
    <col min="5" max="5" width="9.42578125" customWidth="1"/>
    <col min="6" max="6" width="12.7109375" customWidth="1"/>
    <col min="7" max="13" width="7.5703125" customWidth="1"/>
    <col min="14" max="14" width="6.140625" customWidth="1"/>
    <col min="15" max="16" width="7.5703125" customWidth="1"/>
  </cols>
  <sheetData>
    <row r="1" spans="2:14" s="170" customFormat="1"/>
    <row r="2" spans="2:14" s="170" customFormat="1">
      <c r="B2" s="342" t="s">
        <v>111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4"/>
    </row>
    <row r="3" spans="2:14" s="170" customFormat="1">
      <c r="B3" s="203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5"/>
    </row>
    <row r="4" spans="2:14" s="170" customFormat="1">
      <c r="B4" s="203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14" s="170" customFormat="1">
      <c r="B5" s="203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5"/>
    </row>
    <row r="6" spans="2:14" s="170" customFormat="1">
      <c r="B6" s="203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5"/>
    </row>
    <row r="7" spans="2:14">
      <c r="B7" s="203"/>
      <c r="C7" s="204"/>
      <c r="D7" s="204"/>
      <c r="E7" s="206"/>
      <c r="F7" s="204"/>
      <c r="G7" s="204"/>
      <c r="H7" s="204"/>
      <c r="I7" s="204"/>
      <c r="J7" s="204"/>
      <c r="K7" s="204"/>
      <c r="L7" s="204"/>
      <c r="M7" s="204"/>
      <c r="N7" s="205"/>
    </row>
    <row r="8" spans="2:14">
      <c r="B8" s="203"/>
      <c r="C8" s="204"/>
      <c r="D8" s="204"/>
      <c r="E8" s="206"/>
      <c r="F8" s="204"/>
      <c r="G8" s="204"/>
      <c r="H8" s="204"/>
      <c r="I8" s="204"/>
      <c r="J8" s="204"/>
      <c r="K8" s="204"/>
      <c r="L8" s="204"/>
      <c r="M8" s="204"/>
      <c r="N8" s="205"/>
    </row>
    <row r="9" spans="2:14">
      <c r="B9" s="203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5"/>
    </row>
    <row r="10" spans="2:14">
      <c r="B10" s="203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5"/>
    </row>
    <row r="11" spans="2:14">
      <c r="B11" s="203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5"/>
    </row>
    <row r="12" spans="2:14">
      <c r="B12" s="203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5"/>
    </row>
    <row r="13" spans="2:14">
      <c r="B13" s="207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184"/>
    </row>
  </sheetData>
  <mergeCells count="1">
    <mergeCell ref="B2:N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7"/>
  <sheetViews>
    <sheetView workbookViewId="0">
      <selection sqref="A1:S37"/>
    </sheetView>
  </sheetViews>
  <sheetFormatPr defaultRowHeight="15"/>
  <cols>
    <col min="2" max="3" width="10.5703125" customWidth="1"/>
    <col min="4" max="4" width="1.7109375" style="214" customWidth="1"/>
    <col min="5" max="6" width="10.5703125" customWidth="1"/>
    <col min="7" max="7" width="5" customWidth="1"/>
    <col min="8" max="9" width="5.5703125" customWidth="1"/>
    <col min="10" max="10" width="7.5703125" customWidth="1"/>
    <col min="11" max="15" width="11.42578125" customWidth="1"/>
    <col min="16" max="16" width="9.85546875" customWidth="1"/>
  </cols>
  <sheetData>
    <row r="1" spans="1:16" s="170" customFormat="1" ht="15.75" thickBot="1">
      <c r="D1" s="214"/>
    </row>
    <row r="2" spans="1:16" s="170" customFormat="1">
      <c r="D2" s="214"/>
      <c r="K2" s="345" t="s">
        <v>104</v>
      </c>
      <c r="L2" s="346"/>
      <c r="M2" s="346"/>
      <c r="N2" s="346"/>
      <c r="O2" s="346"/>
      <c r="P2" s="347" t="s">
        <v>105</v>
      </c>
    </row>
    <row r="3" spans="1:16" ht="15.75" thickBot="1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232" t="s">
        <v>34</v>
      </c>
      <c r="L3" s="182" t="s">
        <v>35</v>
      </c>
      <c r="M3" s="182" t="s">
        <v>36</v>
      </c>
      <c r="N3" s="182" t="s">
        <v>44</v>
      </c>
      <c r="O3" s="183" t="s">
        <v>45</v>
      </c>
      <c r="P3" s="348"/>
    </row>
    <row r="4" spans="1:16" ht="15.75" thickTop="1">
      <c r="A4" s="170"/>
      <c r="B4" s="35" t="s">
        <v>113</v>
      </c>
      <c r="C4" s="210"/>
      <c r="D4" s="170"/>
      <c r="E4" s="35" t="s">
        <v>114</v>
      </c>
      <c r="F4" s="210"/>
      <c r="G4" s="170"/>
      <c r="H4" s="227" t="s">
        <v>0</v>
      </c>
      <c r="I4" s="222">
        <v>12.5</v>
      </c>
      <c r="J4" s="223" t="s">
        <v>98</v>
      </c>
      <c r="K4" s="230"/>
      <c r="L4" s="180"/>
      <c r="M4" s="180"/>
      <c r="N4" s="180"/>
      <c r="O4" s="181"/>
      <c r="P4" s="231"/>
    </row>
    <row r="5" spans="1:16">
      <c r="A5" s="170"/>
      <c r="B5" s="35" t="s">
        <v>115</v>
      </c>
      <c r="C5" s="35">
        <v>3</v>
      </c>
      <c r="D5" s="170"/>
      <c r="E5" s="35" t="s">
        <v>100</v>
      </c>
      <c r="F5" s="35">
        <v>3</v>
      </c>
      <c r="G5" s="170"/>
      <c r="H5" s="228" t="s">
        <v>1</v>
      </c>
      <c r="I5" s="21">
        <v>9</v>
      </c>
      <c r="J5" s="224" t="s">
        <v>100</v>
      </c>
      <c r="K5" s="178">
        <v>37.9</v>
      </c>
      <c r="L5" s="171">
        <v>31.02</v>
      </c>
      <c r="M5" s="171">
        <v>24.31</v>
      </c>
      <c r="N5" s="171">
        <v>36.08</v>
      </c>
      <c r="O5" s="209">
        <v>19.18</v>
      </c>
      <c r="P5" s="217">
        <f t="shared" ref="P5" si="0">SUM(K5:O5)</f>
        <v>148.49</v>
      </c>
    </row>
    <row r="6" spans="1:16">
      <c r="A6" s="170"/>
      <c r="B6" s="35" t="s">
        <v>116</v>
      </c>
      <c r="C6" s="35">
        <v>2</v>
      </c>
      <c r="D6" s="170"/>
      <c r="E6" s="35" t="s">
        <v>99</v>
      </c>
      <c r="F6" s="35">
        <v>2</v>
      </c>
      <c r="G6" s="170"/>
      <c r="H6" s="228" t="s">
        <v>2</v>
      </c>
      <c r="I6" s="21">
        <v>9</v>
      </c>
      <c r="J6" s="224" t="s">
        <v>99</v>
      </c>
      <c r="K6" s="178">
        <v>32.299999999999997</v>
      </c>
      <c r="L6" s="171">
        <v>32.090000000000003</v>
      </c>
      <c r="M6" s="171">
        <v>20.14</v>
      </c>
      <c r="N6" s="171">
        <v>34.020000000000003</v>
      </c>
      <c r="O6" s="209">
        <v>28.08</v>
      </c>
      <c r="P6" s="217">
        <f>SUM(K6:O6)</f>
        <v>146.63</v>
      </c>
    </row>
    <row r="7" spans="1:16">
      <c r="A7" s="170"/>
      <c r="B7" s="35" t="s">
        <v>117</v>
      </c>
      <c r="C7" s="35">
        <v>1</v>
      </c>
      <c r="D7" s="170"/>
      <c r="E7" s="35" t="s">
        <v>103</v>
      </c>
      <c r="F7" s="35">
        <v>1</v>
      </c>
      <c r="G7" s="170"/>
      <c r="H7" s="228" t="s">
        <v>3</v>
      </c>
      <c r="I7" s="21">
        <v>8.5</v>
      </c>
      <c r="J7" s="224" t="s">
        <v>101</v>
      </c>
      <c r="K7" s="178"/>
      <c r="L7" s="171"/>
      <c r="M7" s="171"/>
      <c r="N7" s="171"/>
      <c r="O7" s="209"/>
      <c r="P7" s="218"/>
    </row>
    <row r="8" spans="1:16">
      <c r="A8" s="170"/>
      <c r="B8" s="35" t="s">
        <v>97</v>
      </c>
      <c r="C8" s="35">
        <v>0.5</v>
      </c>
      <c r="D8" s="170"/>
      <c r="E8" s="35"/>
      <c r="F8" s="35"/>
      <c r="G8" s="170"/>
      <c r="H8" s="228" t="s">
        <v>4</v>
      </c>
      <c r="I8" s="21">
        <v>7</v>
      </c>
      <c r="J8" s="224" t="s">
        <v>97</v>
      </c>
      <c r="K8" s="220"/>
      <c r="L8" s="212"/>
      <c r="M8" s="212"/>
      <c r="N8" s="171"/>
      <c r="O8" s="209"/>
      <c r="P8" s="218"/>
    </row>
    <row r="9" spans="1:16">
      <c r="A9" s="170"/>
      <c r="B9" s="1"/>
      <c r="C9" s="1"/>
      <c r="D9" s="170"/>
      <c r="E9" s="1"/>
      <c r="F9" s="1"/>
      <c r="G9" s="170"/>
      <c r="H9" s="228" t="s">
        <v>5</v>
      </c>
      <c r="I9" s="21">
        <v>6.5</v>
      </c>
      <c r="J9" s="224" t="s">
        <v>103</v>
      </c>
      <c r="K9" s="178"/>
      <c r="L9" s="171"/>
      <c r="M9" s="171"/>
      <c r="N9" s="171"/>
      <c r="O9" s="209"/>
      <c r="P9" s="218"/>
    </row>
    <row r="10" spans="1:16" ht="15.75" thickBot="1">
      <c r="A10" s="170"/>
      <c r="B10" s="1"/>
      <c r="C10" s="1"/>
      <c r="D10" s="170"/>
      <c r="E10" s="1"/>
      <c r="F10" s="1"/>
      <c r="G10" s="170"/>
      <c r="H10" s="229" t="s">
        <v>6</v>
      </c>
      <c r="I10" s="225">
        <v>4</v>
      </c>
      <c r="J10" s="226" t="s">
        <v>116</v>
      </c>
      <c r="K10" s="221"/>
      <c r="L10" s="215"/>
      <c r="M10" s="215"/>
      <c r="N10" s="215"/>
      <c r="O10" s="216"/>
      <c r="P10" s="219"/>
    </row>
    <row r="11" spans="1:16">
      <c r="A11" s="170"/>
      <c r="B11" s="154" t="s">
        <v>88</v>
      </c>
      <c r="C11" s="154"/>
      <c r="D11" s="170"/>
      <c r="E11" s="154" t="s">
        <v>89</v>
      </c>
      <c r="F11" s="154"/>
      <c r="G11" s="170"/>
      <c r="H11" s="170"/>
      <c r="I11" s="170"/>
      <c r="J11" s="170"/>
      <c r="K11" s="170"/>
      <c r="L11" s="170"/>
      <c r="M11" s="1"/>
      <c r="N11" s="170"/>
      <c r="O11" s="170"/>
      <c r="P11" s="170"/>
    </row>
    <row r="12" spans="1:16">
      <c r="A12" s="170"/>
      <c r="B12" s="154" t="s">
        <v>99</v>
      </c>
      <c r="C12" s="154">
        <v>3</v>
      </c>
      <c r="D12" s="170"/>
      <c r="E12" s="154" t="s">
        <v>117</v>
      </c>
      <c r="F12" s="154">
        <v>2.5</v>
      </c>
      <c r="G12" s="170"/>
      <c r="H12" s="1"/>
      <c r="I12" s="170"/>
      <c r="J12" s="170"/>
      <c r="K12" s="170"/>
      <c r="L12" s="1"/>
      <c r="M12" s="170"/>
      <c r="N12" s="170"/>
      <c r="O12" s="170"/>
      <c r="P12" s="170"/>
    </row>
    <row r="13" spans="1:16">
      <c r="A13" s="170"/>
      <c r="B13" s="154" t="s">
        <v>100</v>
      </c>
      <c r="C13" s="154">
        <v>2</v>
      </c>
      <c r="D13" s="170"/>
      <c r="E13" s="154" t="s">
        <v>97</v>
      </c>
      <c r="F13" s="154">
        <v>1.5</v>
      </c>
      <c r="G13" s="170"/>
      <c r="H13" s="170"/>
      <c r="I13" s="170"/>
      <c r="J13" s="170"/>
      <c r="K13" s="170"/>
      <c r="L13" s="1"/>
      <c r="M13" s="170"/>
      <c r="N13" s="170"/>
      <c r="O13" s="170"/>
      <c r="P13" s="170"/>
    </row>
    <row r="14" spans="1:16">
      <c r="A14" s="170"/>
      <c r="B14" s="154" t="s">
        <v>115</v>
      </c>
      <c r="C14" s="154">
        <v>1</v>
      </c>
      <c r="D14" s="170"/>
      <c r="E14" s="154" t="s">
        <v>103</v>
      </c>
      <c r="F14" s="154">
        <v>0.5</v>
      </c>
      <c r="G14" s="170"/>
      <c r="H14" s="170"/>
      <c r="I14" s="170"/>
      <c r="J14" s="170"/>
      <c r="K14" s="170"/>
      <c r="L14" s="1"/>
      <c r="M14" s="170"/>
      <c r="N14" s="170"/>
      <c r="O14" s="170"/>
      <c r="P14" s="170"/>
    </row>
    <row r="15" spans="1:16">
      <c r="A15" s="170"/>
      <c r="B15" s="154" t="s">
        <v>116</v>
      </c>
      <c r="C15" s="154">
        <v>0.5</v>
      </c>
      <c r="D15" s="170"/>
      <c r="E15" s="154"/>
      <c r="F15" s="154"/>
      <c r="G15" s="170"/>
      <c r="H15" s="170"/>
      <c r="I15" s="170"/>
      <c r="J15" s="170"/>
      <c r="K15" s="170"/>
      <c r="L15" s="1"/>
      <c r="M15" s="170"/>
      <c r="N15" s="170"/>
      <c r="O15" s="170"/>
      <c r="P15" s="170"/>
    </row>
    <row r="16" spans="1:16">
      <c r="A16" s="170"/>
      <c r="B16" s="1"/>
      <c r="C16" s="1"/>
      <c r="D16" s="170"/>
      <c r="E16" s="1"/>
      <c r="F16" s="1"/>
      <c r="G16" s="170"/>
      <c r="H16" s="170"/>
      <c r="I16" s="170"/>
      <c r="J16" s="170"/>
      <c r="K16" s="170"/>
      <c r="L16" s="1"/>
      <c r="M16" s="170"/>
      <c r="N16" s="170"/>
      <c r="O16" s="170"/>
      <c r="P16" s="1"/>
    </row>
    <row r="17" spans="1:16">
      <c r="A17" s="170"/>
      <c r="B17" s="1"/>
      <c r="C17" s="1"/>
      <c r="D17" s="170"/>
      <c r="E17" s="1"/>
      <c r="F17" s="1"/>
      <c r="G17" s="170"/>
      <c r="H17" s="170"/>
      <c r="I17" s="170"/>
      <c r="J17" s="170"/>
      <c r="K17" s="170"/>
      <c r="L17" s="1"/>
      <c r="M17" s="170"/>
      <c r="N17" s="170"/>
      <c r="O17" s="170"/>
      <c r="P17" s="1"/>
    </row>
    <row r="18" spans="1:16">
      <c r="A18" s="170"/>
      <c r="B18" s="211" t="s">
        <v>90</v>
      </c>
      <c r="C18" s="211"/>
      <c r="D18" s="170"/>
      <c r="E18" s="211" t="s">
        <v>91</v>
      </c>
      <c r="F18" s="211"/>
      <c r="G18" s="170"/>
      <c r="H18" s="170"/>
      <c r="I18" s="170"/>
      <c r="J18" s="170"/>
      <c r="K18" s="170"/>
      <c r="L18" s="1"/>
      <c r="M18" s="170"/>
      <c r="N18" s="170"/>
      <c r="O18" s="170"/>
      <c r="P18" s="1"/>
    </row>
    <row r="19" spans="1:16">
      <c r="A19" s="170"/>
      <c r="B19" s="211" t="s">
        <v>117</v>
      </c>
      <c r="C19" s="211">
        <v>3</v>
      </c>
      <c r="D19" s="170"/>
      <c r="E19" s="211" t="s">
        <v>115</v>
      </c>
      <c r="F19" s="211">
        <v>2.5</v>
      </c>
      <c r="G19" s="170"/>
      <c r="H19" s="170"/>
      <c r="I19" s="170"/>
      <c r="J19" s="170"/>
      <c r="K19" s="170"/>
      <c r="L19" s="1"/>
      <c r="M19" s="170"/>
      <c r="N19" s="170"/>
      <c r="O19" s="170"/>
      <c r="P19" s="1"/>
    </row>
    <row r="20" spans="1:16">
      <c r="A20" s="170"/>
      <c r="B20" s="211" t="s">
        <v>97</v>
      </c>
      <c r="C20" s="211">
        <v>2</v>
      </c>
      <c r="D20" s="170"/>
      <c r="E20" s="211" t="s">
        <v>103</v>
      </c>
      <c r="F20" s="211">
        <v>1.5</v>
      </c>
      <c r="G20" s="170"/>
      <c r="H20" s="170"/>
      <c r="I20" s="170"/>
      <c r="J20" s="170"/>
      <c r="K20" s="170"/>
      <c r="L20" s="1"/>
      <c r="M20" s="170"/>
      <c r="N20" s="170"/>
      <c r="O20" s="170"/>
      <c r="P20" s="1"/>
    </row>
    <row r="21" spans="1:16">
      <c r="A21" s="170"/>
      <c r="B21" s="211" t="s">
        <v>100</v>
      </c>
      <c r="C21" s="211">
        <v>1</v>
      </c>
      <c r="D21" s="170"/>
      <c r="E21" s="211" t="s">
        <v>116</v>
      </c>
      <c r="F21" s="211">
        <v>0.5</v>
      </c>
      <c r="G21" s="170"/>
      <c r="H21" s="170"/>
      <c r="I21" s="170"/>
      <c r="J21" s="170"/>
      <c r="K21" s="170"/>
      <c r="L21" s="1"/>
      <c r="M21" s="170"/>
      <c r="N21" s="170"/>
      <c r="O21" s="170"/>
      <c r="P21" s="1"/>
    </row>
    <row r="22" spans="1:16">
      <c r="A22" s="170"/>
      <c r="B22" s="211" t="s">
        <v>99</v>
      </c>
      <c r="C22" s="211">
        <v>0.5</v>
      </c>
      <c r="D22" s="170"/>
      <c r="E22" s="211"/>
      <c r="F22" s="211"/>
      <c r="G22" s="170"/>
      <c r="H22" s="170"/>
      <c r="I22" s="170"/>
      <c r="J22" s="170"/>
      <c r="K22" s="170"/>
      <c r="L22" s="1"/>
      <c r="M22" s="170"/>
      <c r="N22" s="170"/>
      <c r="O22" s="170"/>
      <c r="P22" s="1"/>
    </row>
    <row r="23" spans="1:16">
      <c r="A23" s="170"/>
      <c r="B23" s="1"/>
      <c r="C23" s="1"/>
      <c r="D23" s="170"/>
      <c r="E23" s="1"/>
      <c r="F23" s="1"/>
      <c r="G23" s="170"/>
      <c r="H23" s="170"/>
      <c r="I23" s="170"/>
      <c r="J23" s="170"/>
      <c r="K23" s="170"/>
      <c r="L23" s="1"/>
      <c r="M23" s="170"/>
      <c r="N23" s="170"/>
      <c r="O23" s="170"/>
      <c r="P23" s="170"/>
    </row>
    <row r="24" spans="1:16">
      <c r="A24" s="170"/>
      <c r="B24" s="1"/>
      <c r="C24" s="1"/>
      <c r="D24" s="170"/>
      <c r="E24" s="1"/>
      <c r="F24" s="1"/>
      <c r="G24" s="170"/>
      <c r="H24" s="170"/>
      <c r="I24" s="170"/>
      <c r="J24" s="170"/>
      <c r="K24" s="170"/>
      <c r="L24" s="1"/>
      <c r="M24" s="170"/>
      <c r="N24" s="170"/>
      <c r="O24" s="170"/>
      <c r="P24" s="170"/>
    </row>
    <row r="25" spans="1:16">
      <c r="A25" s="170"/>
      <c r="B25" s="162" t="s">
        <v>93</v>
      </c>
      <c r="C25" s="162"/>
      <c r="D25" s="170"/>
      <c r="E25" s="162" t="s">
        <v>94</v>
      </c>
      <c r="F25" s="162"/>
      <c r="G25" s="170"/>
      <c r="H25" s="170"/>
      <c r="I25" s="170"/>
      <c r="J25" s="170"/>
      <c r="K25" s="170"/>
      <c r="L25" s="1"/>
      <c r="M25" s="170"/>
      <c r="N25" s="170"/>
      <c r="O25" s="170"/>
      <c r="P25" s="170"/>
    </row>
    <row r="26" spans="1:16">
      <c r="A26" s="170"/>
      <c r="B26" s="162" t="s">
        <v>117</v>
      </c>
      <c r="C26" s="162">
        <v>3</v>
      </c>
      <c r="D26" s="170"/>
      <c r="E26" s="162" t="s">
        <v>100</v>
      </c>
      <c r="F26" s="162">
        <v>2.5</v>
      </c>
      <c r="G26" s="170"/>
      <c r="H26" s="170"/>
      <c r="I26" s="170"/>
      <c r="J26" s="170"/>
      <c r="K26" s="170"/>
      <c r="L26" s="1"/>
      <c r="M26" s="170"/>
      <c r="N26" s="170"/>
      <c r="O26" s="170"/>
      <c r="P26" s="170"/>
    </row>
    <row r="27" spans="1:16">
      <c r="A27" s="170"/>
      <c r="B27" s="162" t="s">
        <v>97</v>
      </c>
      <c r="C27" s="162">
        <v>2</v>
      </c>
      <c r="D27" s="170"/>
      <c r="E27" s="162" t="s">
        <v>99</v>
      </c>
      <c r="F27" s="162">
        <v>1.5</v>
      </c>
      <c r="G27" s="170"/>
      <c r="H27" s="170"/>
      <c r="I27" s="170"/>
      <c r="J27" s="170"/>
      <c r="K27" s="170"/>
      <c r="L27" s="1"/>
      <c r="M27" s="170"/>
      <c r="N27" s="170"/>
      <c r="O27" s="170"/>
      <c r="P27" s="170"/>
    </row>
    <row r="28" spans="1:16">
      <c r="A28" s="170"/>
      <c r="B28" s="162" t="s">
        <v>103</v>
      </c>
      <c r="C28" s="162">
        <v>1</v>
      </c>
      <c r="D28" s="170"/>
      <c r="E28" s="162" t="s">
        <v>116</v>
      </c>
      <c r="F28" s="162">
        <v>0.5</v>
      </c>
      <c r="G28" s="170"/>
      <c r="H28" s="170"/>
      <c r="I28" s="170"/>
      <c r="J28" s="170"/>
      <c r="K28" s="170"/>
      <c r="L28" s="1"/>
      <c r="M28" s="170"/>
      <c r="N28" s="170"/>
      <c r="O28" s="170"/>
      <c r="P28" s="170"/>
    </row>
    <row r="29" spans="1:16">
      <c r="A29" s="170"/>
      <c r="B29" s="162" t="s">
        <v>115</v>
      </c>
      <c r="C29" s="162">
        <v>0.5</v>
      </c>
      <c r="D29" s="170"/>
      <c r="E29" s="162"/>
      <c r="F29" s="162"/>
      <c r="G29" s="170"/>
      <c r="H29" s="170"/>
      <c r="I29" s="170"/>
      <c r="J29" s="170"/>
      <c r="K29" s="170"/>
      <c r="L29" s="1"/>
      <c r="M29" s="170"/>
      <c r="N29" s="170"/>
      <c r="O29" s="170"/>
      <c r="P29" s="170"/>
    </row>
    <row r="30" spans="1:16">
      <c r="A30" s="170"/>
      <c r="B30" s="1"/>
      <c r="C30" s="1"/>
      <c r="D30" s="170"/>
      <c r="E30" s="1"/>
      <c r="F30" s="1"/>
      <c r="G30" s="170"/>
      <c r="H30" s="170"/>
      <c r="I30" s="170"/>
      <c r="J30" s="170"/>
      <c r="K30" s="170"/>
      <c r="L30" s="1"/>
      <c r="M30" s="170"/>
      <c r="N30" s="170"/>
      <c r="O30" s="170"/>
      <c r="P30" s="170"/>
    </row>
    <row r="31" spans="1:16">
      <c r="A31" s="170"/>
      <c r="B31" s="1"/>
      <c r="C31" s="1"/>
      <c r="D31" s="170"/>
      <c r="E31" s="1"/>
      <c r="F31" s="1"/>
      <c r="G31" s="170"/>
      <c r="H31" s="170"/>
      <c r="I31" s="170"/>
      <c r="J31" s="170"/>
      <c r="K31" s="170"/>
      <c r="L31" s="1"/>
      <c r="M31" s="170"/>
      <c r="N31" s="170"/>
      <c r="O31" s="170"/>
      <c r="P31" s="170"/>
    </row>
    <row r="32" spans="1:16">
      <c r="A32" s="170"/>
      <c r="B32" s="213" t="s">
        <v>95</v>
      </c>
      <c r="C32" s="213"/>
      <c r="D32" s="170"/>
      <c r="E32" s="213" t="s">
        <v>96</v>
      </c>
      <c r="F32" s="213"/>
      <c r="G32" s="170"/>
      <c r="H32" s="170"/>
      <c r="I32" s="170"/>
      <c r="J32" s="170"/>
      <c r="K32" s="170"/>
      <c r="L32" s="1"/>
      <c r="M32" s="170"/>
      <c r="N32" s="170"/>
      <c r="O32" s="170"/>
      <c r="P32" s="170"/>
    </row>
    <row r="33" spans="1:16">
      <c r="A33" s="170"/>
      <c r="B33" s="213" t="s">
        <v>117</v>
      </c>
      <c r="C33" s="213">
        <v>3</v>
      </c>
      <c r="D33" s="170"/>
      <c r="E33" s="213" t="s">
        <v>103</v>
      </c>
      <c r="F33" s="213">
        <v>2.5</v>
      </c>
      <c r="G33" s="170"/>
      <c r="H33" s="170"/>
      <c r="I33" s="170"/>
      <c r="J33" s="170"/>
      <c r="K33" s="170"/>
      <c r="L33" s="1"/>
      <c r="M33" s="170"/>
      <c r="N33" s="170"/>
      <c r="O33" s="170"/>
      <c r="P33" s="170"/>
    </row>
    <row r="34" spans="1:16">
      <c r="A34" s="170"/>
      <c r="B34" s="213" t="s">
        <v>99</v>
      </c>
      <c r="C34" s="213">
        <v>2</v>
      </c>
      <c r="D34" s="170"/>
      <c r="E34" s="213" t="s">
        <v>115</v>
      </c>
      <c r="F34" s="213">
        <v>1.5</v>
      </c>
      <c r="G34" s="170"/>
      <c r="H34" s="170"/>
      <c r="I34" s="170"/>
      <c r="J34" s="170"/>
      <c r="K34" s="170"/>
      <c r="L34" s="1"/>
      <c r="M34" s="170"/>
      <c r="N34" s="170"/>
      <c r="O34" s="170"/>
      <c r="P34" s="170"/>
    </row>
    <row r="35" spans="1:16">
      <c r="A35" s="170"/>
      <c r="B35" s="213" t="s">
        <v>97</v>
      </c>
      <c r="C35" s="213">
        <v>1</v>
      </c>
      <c r="D35" s="170"/>
      <c r="E35" s="213" t="s">
        <v>116</v>
      </c>
      <c r="F35" s="213">
        <v>0.5</v>
      </c>
      <c r="G35" s="170"/>
      <c r="H35" s="170"/>
      <c r="I35" s="170"/>
      <c r="J35" s="170"/>
      <c r="K35" s="170"/>
      <c r="L35" s="1"/>
      <c r="M35" s="170"/>
      <c r="N35" s="170"/>
      <c r="O35" s="170"/>
      <c r="P35" s="170"/>
    </row>
    <row r="36" spans="1:16">
      <c r="A36" s="170"/>
      <c r="B36" s="213" t="s">
        <v>100</v>
      </c>
      <c r="C36" s="213">
        <v>0.5</v>
      </c>
      <c r="D36" s="170"/>
      <c r="E36" s="213"/>
      <c r="F36" s="213"/>
      <c r="G36" s="170"/>
      <c r="H36" s="170"/>
      <c r="I36" s="170"/>
      <c r="J36" s="170"/>
      <c r="K36" s="170"/>
      <c r="L36" s="1"/>
      <c r="M36" s="170"/>
      <c r="N36" s="170"/>
      <c r="O36" s="170"/>
      <c r="P36" s="170"/>
    </row>
    <row r="37" spans="1:16">
      <c r="A37" s="170"/>
      <c r="B37" s="1"/>
      <c r="C37" s="1"/>
      <c r="D37" s="170"/>
      <c r="E37" s="1"/>
      <c r="F37" s="1"/>
      <c r="G37" s="170"/>
      <c r="H37" s="170"/>
      <c r="I37" s="170"/>
      <c r="J37" s="170"/>
      <c r="K37" s="170"/>
      <c r="L37" s="1"/>
      <c r="M37" s="170"/>
      <c r="N37" s="170"/>
      <c r="O37" s="170"/>
      <c r="P37" s="170"/>
    </row>
  </sheetData>
  <mergeCells count="2">
    <mergeCell ref="K2:O2"/>
    <mergeCell ref="P2:P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7"/>
  <sheetViews>
    <sheetView workbookViewId="0">
      <selection activeCell="I15" sqref="I15"/>
    </sheetView>
  </sheetViews>
  <sheetFormatPr defaultRowHeight="15"/>
  <cols>
    <col min="2" max="2" width="13.42578125" customWidth="1"/>
    <col min="3" max="3" width="11.42578125" customWidth="1"/>
    <col min="4" max="4" width="14" customWidth="1"/>
    <col min="5" max="5" width="13.42578125" customWidth="1"/>
    <col min="6" max="6" width="11.42578125" customWidth="1"/>
    <col min="7" max="13" width="7.5703125" customWidth="1"/>
  </cols>
  <sheetData>
    <row r="1" spans="1:19" ht="22.5" customHeight="1" thickBot="1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</row>
    <row r="2" spans="1:19" ht="22.5" customHeight="1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360" t="s">
        <v>104</v>
      </c>
      <c r="L2" s="346"/>
      <c r="M2" s="346"/>
      <c r="N2" s="346"/>
      <c r="O2" s="346"/>
      <c r="P2" s="347" t="s">
        <v>105</v>
      </c>
      <c r="Q2" s="170"/>
      <c r="R2" s="170"/>
      <c r="S2" s="170"/>
    </row>
    <row r="3" spans="1:19" ht="27" customHeight="1" thickBot="1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240" t="s">
        <v>34</v>
      </c>
      <c r="L3" s="241" t="s">
        <v>35</v>
      </c>
      <c r="M3" s="241" t="s">
        <v>36</v>
      </c>
      <c r="N3" s="241" t="s">
        <v>44</v>
      </c>
      <c r="O3" s="242" t="s">
        <v>45</v>
      </c>
      <c r="P3" s="355"/>
      <c r="Q3" s="170"/>
      <c r="R3" s="170"/>
      <c r="S3" s="170"/>
    </row>
    <row r="4" spans="1:19" ht="22.5" customHeight="1">
      <c r="A4" s="170"/>
      <c r="B4" s="356" t="s">
        <v>113</v>
      </c>
      <c r="C4" s="357"/>
      <c r="D4" s="170"/>
      <c r="E4" s="356" t="s">
        <v>114</v>
      </c>
      <c r="F4" s="357"/>
      <c r="G4" s="170"/>
      <c r="H4" s="227" t="s">
        <v>0</v>
      </c>
      <c r="I4" s="222">
        <v>16</v>
      </c>
      <c r="J4" s="223" t="s">
        <v>100</v>
      </c>
      <c r="K4" s="243"/>
      <c r="L4" s="244"/>
      <c r="M4" s="244"/>
      <c r="N4" s="244"/>
      <c r="O4" s="245"/>
      <c r="P4" s="246"/>
      <c r="Q4" s="237"/>
      <c r="R4" s="236"/>
      <c r="S4" s="170"/>
    </row>
    <row r="5" spans="1:19" ht="22.5" customHeight="1">
      <c r="A5" s="170"/>
      <c r="B5" s="35" t="s">
        <v>119</v>
      </c>
      <c r="C5" s="35">
        <v>4</v>
      </c>
      <c r="D5" s="170"/>
      <c r="E5" s="35" t="s">
        <v>97</v>
      </c>
      <c r="F5" s="35">
        <v>4</v>
      </c>
      <c r="G5" s="170"/>
      <c r="H5" s="228" t="s">
        <v>1</v>
      </c>
      <c r="I5" s="21">
        <v>13</v>
      </c>
      <c r="J5" s="224" t="s">
        <v>98</v>
      </c>
      <c r="K5" s="178">
        <v>25.92</v>
      </c>
      <c r="L5" s="171">
        <v>28.7</v>
      </c>
      <c r="M5" s="171">
        <v>23.76</v>
      </c>
      <c r="N5" s="171">
        <v>25.16</v>
      </c>
      <c r="O5" s="233">
        <v>29.67</v>
      </c>
      <c r="P5" s="238">
        <f>SUM(K5:O5)</f>
        <v>133.21</v>
      </c>
      <c r="Q5" s="237"/>
      <c r="R5" s="235"/>
      <c r="S5" s="170"/>
    </row>
    <row r="6" spans="1:19" ht="22.5" customHeight="1">
      <c r="A6" s="170"/>
      <c r="B6" s="35" t="s">
        <v>115</v>
      </c>
      <c r="C6" s="35">
        <v>3</v>
      </c>
      <c r="D6" s="170"/>
      <c r="E6" s="35" t="s">
        <v>117</v>
      </c>
      <c r="F6" s="35">
        <v>3</v>
      </c>
      <c r="G6" s="170"/>
      <c r="H6" s="228" t="s">
        <v>2</v>
      </c>
      <c r="I6" s="21">
        <v>13</v>
      </c>
      <c r="J6" s="224" t="s">
        <v>99</v>
      </c>
      <c r="K6" s="178">
        <v>21.12</v>
      </c>
      <c r="L6" s="171">
        <v>27.3</v>
      </c>
      <c r="M6" s="171">
        <v>25.52</v>
      </c>
      <c r="N6" s="171">
        <v>29.64</v>
      </c>
      <c r="O6" s="233">
        <v>22.8</v>
      </c>
      <c r="P6" s="238">
        <f>SUM(K6:O6)</f>
        <v>126.38</v>
      </c>
      <c r="Q6" s="237"/>
      <c r="R6" s="235"/>
      <c r="S6" s="170"/>
    </row>
    <row r="7" spans="1:19" ht="22.5" customHeight="1">
      <c r="A7" s="170"/>
      <c r="B7" s="35" t="s">
        <v>118</v>
      </c>
      <c r="C7" s="35">
        <v>2</v>
      </c>
      <c r="D7" s="170"/>
      <c r="E7" s="35" t="s">
        <v>120</v>
      </c>
      <c r="F7" s="35">
        <v>2</v>
      </c>
      <c r="G7" s="170"/>
      <c r="H7" s="228" t="s">
        <v>3</v>
      </c>
      <c r="I7" s="21">
        <v>11</v>
      </c>
      <c r="J7" s="224" t="s">
        <v>103</v>
      </c>
      <c r="K7" s="178"/>
      <c r="L7" s="171"/>
      <c r="M7" s="171"/>
      <c r="N7" s="171"/>
      <c r="O7" s="233"/>
      <c r="P7" s="238"/>
      <c r="Q7" s="237"/>
      <c r="R7" s="236"/>
      <c r="S7" s="170"/>
    </row>
    <row r="8" spans="1:19" ht="22.5" customHeight="1">
      <c r="A8" s="170"/>
      <c r="B8" s="35" t="s">
        <v>116</v>
      </c>
      <c r="C8" s="35">
        <v>1</v>
      </c>
      <c r="D8" s="170"/>
      <c r="E8" s="35" t="s">
        <v>99</v>
      </c>
      <c r="F8" s="35">
        <v>1</v>
      </c>
      <c r="G8" s="170"/>
      <c r="H8" s="228" t="s">
        <v>4</v>
      </c>
      <c r="I8" s="1">
        <v>10</v>
      </c>
      <c r="J8" s="255" t="s">
        <v>118</v>
      </c>
      <c r="K8" s="192">
        <v>21.84</v>
      </c>
      <c r="L8" s="171">
        <v>23.1</v>
      </c>
      <c r="M8" s="171">
        <v>22.4</v>
      </c>
      <c r="N8" s="171">
        <v>25.9</v>
      </c>
      <c r="O8" s="234">
        <v>22.8</v>
      </c>
      <c r="P8" s="238">
        <f>SUM(K8:O8)</f>
        <v>116.04</v>
      </c>
      <c r="Q8" s="237"/>
      <c r="R8" s="236"/>
      <c r="S8" s="170"/>
    </row>
    <row r="9" spans="1:19" ht="22.5" customHeight="1">
      <c r="A9" s="170"/>
      <c r="B9" s="1"/>
      <c r="C9" s="1"/>
      <c r="D9" s="170"/>
      <c r="E9" s="1"/>
      <c r="F9" s="1"/>
      <c r="G9" s="170"/>
      <c r="H9" s="228" t="s">
        <v>5</v>
      </c>
      <c r="I9" s="254">
        <v>10</v>
      </c>
      <c r="J9" s="224" t="s">
        <v>101</v>
      </c>
      <c r="K9" s="178">
        <v>26</v>
      </c>
      <c r="L9" s="171">
        <v>23.78</v>
      </c>
      <c r="M9" s="171">
        <v>19.36</v>
      </c>
      <c r="N9" s="171">
        <v>25.9</v>
      </c>
      <c r="O9" s="253">
        <v>19.399999999999999</v>
      </c>
      <c r="P9" s="238">
        <f>SUM(K9:O9)</f>
        <v>114.44</v>
      </c>
      <c r="Q9" s="237"/>
      <c r="R9" s="236"/>
      <c r="S9" s="170"/>
    </row>
    <row r="10" spans="1:19" ht="22.5" customHeight="1">
      <c r="A10" s="170"/>
      <c r="B10" s="1"/>
      <c r="C10" s="1"/>
      <c r="D10" s="170"/>
      <c r="E10" s="1"/>
      <c r="F10" s="1"/>
      <c r="G10" s="170"/>
      <c r="H10" s="228" t="s">
        <v>6</v>
      </c>
      <c r="I10" s="21">
        <v>6</v>
      </c>
      <c r="J10" s="224" t="s">
        <v>116</v>
      </c>
      <c r="K10" s="178"/>
      <c r="L10" s="171"/>
      <c r="M10" s="171"/>
      <c r="N10" s="171"/>
      <c r="O10" s="253"/>
      <c r="P10" s="238"/>
      <c r="Q10" s="237"/>
      <c r="R10" s="236"/>
      <c r="S10" s="170"/>
    </row>
    <row r="11" spans="1:19" ht="22.5" customHeight="1" thickBot="1">
      <c r="A11" s="170"/>
      <c r="B11" s="358" t="s">
        <v>88</v>
      </c>
      <c r="C11" s="359"/>
      <c r="D11" s="170"/>
      <c r="E11" s="358" t="s">
        <v>89</v>
      </c>
      <c r="F11" s="359"/>
      <c r="G11" s="170"/>
      <c r="H11" s="229" t="s">
        <v>7</v>
      </c>
      <c r="I11" s="225">
        <v>5</v>
      </c>
      <c r="J11" s="226" t="s">
        <v>97</v>
      </c>
      <c r="K11" s="221"/>
      <c r="L11" s="215"/>
      <c r="M11" s="215"/>
      <c r="N11" s="215"/>
      <c r="O11" s="216"/>
      <c r="P11" s="239"/>
      <c r="Q11" s="170"/>
      <c r="R11" s="170"/>
      <c r="S11" s="170"/>
    </row>
    <row r="12" spans="1:19" ht="22.5" customHeight="1">
      <c r="A12" s="170"/>
      <c r="B12" s="154" t="s">
        <v>117</v>
      </c>
      <c r="C12" s="154">
        <v>4</v>
      </c>
      <c r="D12" s="170"/>
      <c r="E12" s="154" t="s">
        <v>99</v>
      </c>
      <c r="F12" s="154">
        <v>3</v>
      </c>
      <c r="G12" s="1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</row>
    <row r="13" spans="1:19" ht="22.5" customHeight="1">
      <c r="A13" s="170"/>
      <c r="B13" s="154" t="s">
        <v>115</v>
      </c>
      <c r="C13" s="154">
        <v>3</v>
      </c>
      <c r="D13" s="170"/>
      <c r="E13" s="154" t="s">
        <v>120</v>
      </c>
      <c r="F13" s="154">
        <v>2</v>
      </c>
      <c r="G13" s="1"/>
      <c r="H13" s="170"/>
      <c r="I13" s="170"/>
      <c r="J13" s="170"/>
      <c r="K13" s="170"/>
      <c r="L13" s="1"/>
      <c r="M13" s="170"/>
      <c r="N13" s="170"/>
      <c r="O13" s="170"/>
      <c r="P13" s="1"/>
      <c r="Q13" s="170"/>
      <c r="R13" s="170"/>
      <c r="S13" s="170"/>
    </row>
    <row r="14" spans="1:19" ht="22.5" customHeight="1">
      <c r="A14" s="170"/>
      <c r="B14" s="154" t="s">
        <v>119</v>
      </c>
      <c r="C14" s="154">
        <v>2</v>
      </c>
      <c r="D14" s="170"/>
      <c r="E14" s="154" t="s">
        <v>118</v>
      </c>
      <c r="F14" s="154">
        <v>1</v>
      </c>
      <c r="G14" s="1"/>
      <c r="H14" s="170"/>
      <c r="I14" s="170"/>
      <c r="J14" s="170"/>
      <c r="K14" s="170"/>
      <c r="L14" s="1"/>
      <c r="M14" s="170"/>
      <c r="N14" s="170"/>
      <c r="O14" s="170"/>
      <c r="P14" s="1"/>
      <c r="Q14" s="170"/>
      <c r="R14" s="170"/>
      <c r="S14" s="170"/>
    </row>
    <row r="15" spans="1:19" ht="22.5" customHeight="1">
      <c r="A15" s="170"/>
      <c r="B15" s="154" t="s">
        <v>97</v>
      </c>
      <c r="C15" s="154">
        <v>1</v>
      </c>
      <c r="D15" s="170"/>
      <c r="E15" s="154" t="s">
        <v>116</v>
      </c>
      <c r="F15" s="154">
        <v>0</v>
      </c>
      <c r="G15" s="234"/>
      <c r="H15" s="170"/>
      <c r="I15" s="170"/>
      <c r="J15" s="170"/>
      <c r="K15" s="170"/>
      <c r="L15" s="1"/>
      <c r="M15" s="170"/>
      <c r="N15" s="170"/>
      <c r="O15" s="170"/>
      <c r="P15" s="170"/>
      <c r="Q15" s="170"/>
      <c r="R15" s="170"/>
      <c r="S15" s="170"/>
    </row>
    <row r="16" spans="1:19" ht="22.5" customHeight="1">
      <c r="A16" s="170"/>
      <c r="B16" s="1"/>
      <c r="C16" s="1"/>
      <c r="D16" s="170"/>
      <c r="E16" s="1"/>
      <c r="F16" s="1"/>
      <c r="G16" s="1"/>
      <c r="H16" s="170"/>
      <c r="I16" s="170"/>
      <c r="J16" s="170"/>
      <c r="K16" s="170"/>
      <c r="L16" s="1"/>
      <c r="M16" s="170"/>
      <c r="N16" s="170"/>
      <c r="O16" s="170"/>
      <c r="P16" s="170"/>
      <c r="Q16" s="170"/>
      <c r="R16" s="170"/>
      <c r="S16" s="170"/>
    </row>
    <row r="17" spans="1:19" ht="22.5" customHeight="1">
      <c r="A17" s="170"/>
      <c r="B17" s="1"/>
      <c r="C17" s="1"/>
      <c r="D17" s="170"/>
      <c r="E17" s="1"/>
      <c r="F17" s="1"/>
      <c r="G17" s="1"/>
      <c r="H17" s="170"/>
      <c r="I17" s="170"/>
      <c r="J17" s="170"/>
      <c r="K17" s="170"/>
      <c r="L17" s="1"/>
      <c r="M17" s="170"/>
      <c r="N17" s="170"/>
      <c r="O17" s="170"/>
      <c r="P17" s="170"/>
      <c r="Q17" s="170"/>
      <c r="R17" s="170"/>
      <c r="S17" s="170"/>
    </row>
    <row r="18" spans="1:19" ht="22.5" customHeight="1">
      <c r="A18" s="170"/>
      <c r="B18" s="353" t="s">
        <v>90</v>
      </c>
      <c r="C18" s="354"/>
      <c r="D18" s="170"/>
      <c r="E18" s="353" t="s">
        <v>91</v>
      </c>
      <c r="F18" s="354"/>
      <c r="G18" s="1"/>
      <c r="H18" s="170"/>
      <c r="I18" s="170"/>
      <c r="J18" s="170"/>
      <c r="K18" s="170"/>
      <c r="L18" s="1"/>
      <c r="M18" s="170"/>
      <c r="N18" s="170"/>
      <c r="O18" s="170"/>
      <c r="P18" s="170"/>
      <c r="Q18" s="170"/>
      <c r="R18" s="170"/>
      <c r="S18" s="170"/>
    </row>
    <row r="19" spans="1:19" ht="22.5" customHeight="1">
      <c r="A19" s="170"/>
      <c r="B19" s="211" t="s">
        <v>120</v>
      </c>
      <c r="C19" s="211">
        <v>4</v>
      </c>
      <c r="D19" s="170"/>
      <c r="E19" s="211" t="s">
        <v>119</v>
      </c>
      <c r="F19" s="211">
        <v>3</v>
      </c>
      <c r="G19" s="1"/>
      <c r="H19" s="170"/>
      <c r="I19" s="170"/>
      <c r="J19" s="170"/>
      <c r="K19" s="170"/>
      <c r="L19" s="1"/>
      <c r="M19" s="170"/>
      <c r="N19" s="170"/>
      <c r="O19" s="170"/>
      <c r="P19" s="1"/>
      <c r="Q19" s="170"/>
      <c r="R19" s="170"/>
      <c r="S19" s="170"/>
    </row>
    <row r="20" spans="1:19" ht="22.5" customHeight="1">
      <c r="A20" s="170"/>
      <c r="B20" s="211" t="s">
        <v>99</v>
      </c>
      <c r="C20" s="211">
        <v>3</v>
      </c>
      <c r="D20" s="170"/>
      <c r="E20" s="211" t="s">
        <v>116</v>
      </c>
      <c r="F20" s="211">
        <v>2</v>
      </c>
      <c r="G20" s="1"/>
      <c r="H20" s="170"/>
      <c r="I20" s="170"/>
      <c r="J20" s="170"/>
      <c r="K20" s="170"/>
      <c r="L20" s="1"/>
      <c r="M20" s="170"/>
      <c r="N20" s="170"/>
      <c r="O20" s="170"/>
      <c r="P20" s="1"/>
      <c r="Q20" s="170"/>
      <c r="R20" s="170"/>
      <c r="S20" s="170"/>
    </row>
    <row r="21" spans="1:19" ht="22.5" customHeight="1">
      <c r="A21" s="170"/>
      <c r="B21" s="211" t="s">
        <v>117</v>
      </c>
      <c r="C21" s="211">
        <v>2</v>
      </c>
      <c r="D21" s="170"/>
      <c r="E21" s="211" t="s">
        <v>118</v>
      </c>
      <c r="F21" s="211">
        <v>1</v>
      </c>
      <c r="G21" s="1"/>
      <c r="H21" s="170"/>
      <c r="I21" s="170"/>
      <c r="J21" s="170"/>
      <c r="K21" s="170"/>
      <c r="L21" s="1"/>
      <c r="M21" s="170"/>
      <c r="N21" s="170"/>
      <c r="O21" s="170"/>
      <c r="P21" s="1"/>
      <c r="Q21" s="170"/>
      <c r="R21" s="170"/>
      <c r="S21" s="170"/>
    </row>
    <row r="22" spans="1:19" ht="22.5" customHeight="1">
      <c r="A22" s="170"/>
      <c r="B22" s="211" t="s">
        <v>115</v>
      </c>
      <c r="C22" s="211">
        <v>1</v>
      </c>
      <c r="D22" s="170"/>
      <c r="E22" s="211" t="s">
        <v>97</v>
      </c>
      <c r="F22" s="211">
        <v>0</v>
      </c>
      <c r="G22" s="234"/>
      <c r="H22" s="170"/>
      <c r="I22" s="170"/>
      <c r="J22" s="170"/>
      <c r="K22" s="170"/>
      <c r="L22" s="1"/>
      <c r="M22" s="170"/>
      <c r="N22" s="170"/>
      <c r="O22" s="170"/>
      <c r="P22" s="1"/>
      <c r="Q22" s="170"/>
      <c r="R22" s="170"/>
      <c r="S22" s="170"/>
    </row>
    <row r="23" spans="1:19" ht="22.5" customHeight="1">
      <c r="A23" s="170"/>
      <c r="B23" s="1"/>
      <c r="C23" s="1"/>
      <c r="D23" s="170"/>
      <c r="E23" s="1"/>
      <c r="F23" s="1"/>
      <c r="G23" s="1"/>
      <c r="H23" s="170"/>
      <c r="I23" s="170"/>
      <c r="J23" s="170"/>
      <c r="K23" s="170"/>
      <c r="L23" s="1"/>
      <c r="M23" s="170"/>
      <c r="N23" s="170"/>
      <c r="O23" s="170"/>
      <c r="P23" s="170"/>
      <c r="Q23" s="170"/>
      <c r="R23" s="170"/>
      <c r="S23" s="170"/>
    </row>
    <row r="24" spans="1:19" ht="22.5" customHeight="1">
      <c r="A24" s="170"/>
      <c r="B24" s="1"/>
      <c r="C24" s="1"/>
      <c r="D24" s="170"/>
      <c r="E24" s="1"/>
      <c r="F24" s="1"/>
      <c r="G24" s="1"/>
      <c r="H24" s="170"/>
      <c r="I24" s="170"/>
      <c r="J24" s="170"/>
      <c r="K24" s="170"/>
      <c r="L24" s="1"/>
      <c r="M24" s="170"/>
      <c r="N24" s="170"/>
      <c r="O24" s="170"/>
      <c r="P24" s="170"/>
      <c r="Q24" s="170"/>
      <c r="R24" s="170"/>
      <c r="S24" s="170"/>
    </row>
    <row r="25" spans="1:19" ht="22.5" customHeight="1">
      <c r="A25" s="170"/>
      <c r="B25" s="351" t="s">
        <v>93</v>
      </c>
      <c r="C25" s="352"/>
      <c r="D25" s="170"/>
      <c r="E25" s="351" t="s">
        <v>94</v>
      </c>
      <c r="F25" s="352"/>
      <c r="G25" s="1"/>
      <c r="H25" s="170"/>
      <c r="I25" s="170"/>
      <c r="J25" s="170"/>
      <c r="K25" s="170"/>
      <c r="L25" s="1"/>
      <c r="M25" s="170"/>
      <c r="N25" s="170"/>
      <c r="O25" s="170"/>
      <c r="P25" s="170"/>
      <c r="Q25" s="170"/>
      <c r="R25" s="170"/>
      <c r="S25" s="170"/>
    </row>
    <row r="26" spans="1:19" ht="22.5" customHeight="1">
      <c r="A26" s="170"/>
      <c r="B26" s="162" t="s">
        <v>99</v>
      </c>
      <c r="C26" s="162">
        <v>4</v>
      </c>
      <c r="D26" s="170"/>
      <c r="E26" s="162" t="s">
        <v>118</v>
      </c>
      <c r="F26" s="162">
        <v>3</v>
      </c>
      <c r="G26" s="1"/>
      <c r="H26" s="170"/>
      <c r="I26" s="170"/>
      <c r="J26" s="170"/>
      <c r="K26" s="170"/>
      <c r="L26" s="1"/>
      <c r="M26" s="170"/>
      <c r="N26" s="170"/>
      <c r="O26" s="170"/>
      <c r="P26" s="170"/>
      <c r="Q26" s="170"/>
      <c r="R26" s="170"/>
      <c r="S26" s="170"/>
    </row>
    <row r="27" spans="1:19" ht="22.5" customHeight="1">
      <c r="A27" s="170"/>
      <c r="B27" s="162" t="s">
        <v>119</v>
      </c>
      <c r="C27" s="162">
        <v>3</v>
      </c>
      <c r="D27" s="170"/>
      <c r="E27" s="162" t="s">
        <v>115</v>
      </c>
      <c r="F27" s="162">
        <v>2</v>
      </c>
      <c r="G27" s="1"/>
      <c r="H27" s="170"/>
      <c r="I27" s="170"/>
      <c r="J27" s="170"/>
      <c r="K27" s="170"/>
      <c r="L27" s="1"/>
      <c r="M27" s="170"/>
      <c r="N27" s="170"/>
      <c r="O27" s="170"/>
      <c r="P27" s="170"/>
      <c r="Q27" s="170"/>
      <c r="R27" s="170"/>
      <c r="S27" s="170"/>
    </row>
    <row r="28" spans="1:19" ht="22.5" customHeight="1">
      <c r="A28" s="170"/>
      <c r="B28" s="162" t="s">
        <v>120</v>
      </c>
      <c r="C28" s="162">
        <v>2</v>
      </c>
      <c r="D28" s="170"/>
      <c r="E28" s="162" t="s">
        <v>117</v>
      </c>
      <c r="F28" s="162">
        <v>1</v>
      </c>
      <c r="G28" s="1"/>
      <c r="H28" s="170"/>
      <c r="I28" s="170"/>
      <c r="J28" s="170"/>
      <c r="K28" s="170"/>
      <c r="L28" s="1"/>
      <c r="M28" s="170"/>
      <c r="N28" s="170"/>
      <c r="O28" s="170"/>
      <c r="P28" s="170"/>
      <c r="Q28" s="170"/>
      <c r="R28" s="170"/>
      <c r="S28" s="170"/>
    </row>
    <row r="29" spans="1:19" ht="22.5" customHeight="1">
      <c r="A29" s="170"/>
      <c r="B29" s="162" t="s">
        <v>116</v>
      </c>
      <c r="C29" s="162">
        <v>1</v>
      </c>
      <c r="D29" s="170"/>
      <c r="E29" s="162" t="s">
        <v>97</v>
      </c>
      <c r="F29" s="162">
        <v>0</v>
      </c>
      <c r="G29" s="234"/>
      <c r="H29" s="170"/>
      <c r="I29" s="170"/>
      <c r="J29" s="170"/>
      <c r="K29" s="170"/>
      <c r="L29" s="1"/>
      <c r="M29" s="170"/>
      <c r="N29" s="170"/>
      <c r="O29" s="170"/>
      <c r="P29" s="170"/>
      <c r="Q29" s="170"/>
      <c r="R29" s="170"/>
      <c r="S29" s="170"/>
    </row>
    <row r="30" spans="1:19" ht="22.5" customHeight="1">
      <c r="A30" s="170"/>
      <c r="B30" s="1"/>
      <c r="C30" s="1"/>
      <c r="D30" s="170"/>
      <c r="E30" s="1"/>
      <c r="F30" s="1"/>
      <c r="G30" s="1"/>
      <c r="H30" s="170"/>
      <c r="I30" s="170"/>
      <c r="J30" s="170"/>
      <c r="K30" s="170"/>
      <c r="L30" s="1"/>
      <c r="M30" s="170"/>
      <c r="N30" s="170"/>
      <c r="O30" s="170"/>
      <c r="P30" s="170"/>
      <c r="Q30" s="170"/>
      <c r="R30" s="170"/>
      <c r="S30" s="170"/>
    </row>
    <row r="31" spans="1:19" ht="22.5" customHeight="1">
      <c r="A31" s="170"/>
      <c r="B31" s="1"/>
      <c r="C31" s="1"/>
      <c r="D31" s="170"/>
      <c r="E31" s="1"/>
      <c r="F31" s="1"/>
      <c r="G31" s="1"/>
      <c r="H31" s="170"/>
      <c r="I31" s="170"/>
      <c r="J31" s="170"/>
      <c r="K31" s="170"/>
      <c r="L31" s="1"/>
      <c r="M31" s="170"/>
      <c r="N31" s="170"/>
      <c r="O31" s="170"/>
      <c r="P31" s="170"/>
      <c r="Q31" s="170"/>
      <c r="R31" s="170"/>
      <c r="S31" s="170"/>
    </row>
    <row r="32" spans="1:19" ht="22.5" customHeight="1">
      <c r="A32" s="170"/>
      <c r="B32" s="349" t="s">
        <v>95</v>
      </c>
      <c r="C32" s="350"/>
      <c r="D32" s="170"/>
      <c r="E32" s="349" t="s">
        <v>96</v>
      </c>
      <c r="F32" s="350"/>
      <c r="G32" s="1"/>
      <c r="H32" s="170"/>
      <c r="I32" s="170"/>
      <c r="J32" s="170"/>
      <c r="K32" s="170"/>
      <c r="L32" s="1"/>
      <c r="M32" s="170"/>
      <c r="N32" s="170"/>
      <c r="O32" s="170"/>
      <c r="P32" s="170"/>
      <c r="Q32" s="170"/>
      <c r="R32" s="170"/>
      <c r="S32" s="170"/>
    </row>
    <row r="33" spans="1:19" ht="22.5" customHeight="1">
      <c r="A33" s="170"/>
      <c r="B33" s="213" t="s">
        <v>119</v>
      </c>
      <c r="C33" s="213">
        <v>4</v>
      </c>
      <c r="D33" s="170"/>
      <c r="E33" s="213" t="s">
        <v>117</v>
      </c>
      <c r="F33" s="213">
        <v>3</v>
      </c>
      <c r="G33" s="1"/>
      <c r="H33" s="170"/>
      <c r="I33" s="170"/>
      <c r="J33" s="170"/>
      <c r="K33" s="170"/>
      <c r="L33" s="1"/>
      <c r="M33" s="170"/>
      <c r="N33" s="170"/>
      <c r="O33" s="170"/>
      <c r="P33" s="170"/>
      <c r="Q33" s="170"/>
      <c r="R33" s="170"/>
      <c r="S33" s="170"/>
    </row>
    <row r="34" spans="1:19" ht="22.5" customHeight="1">
      <c r="A34" s="170"/>
      <c r="B34" s="213" t="s">
        <v>118</v>
      </c>
      <c r="C34" s="213">
        <v>3</v>
      </c>
      <c r="D34" s="170"/>
      <c r="E34" s="213" t="s">
        <v>116</v>
      </c>
      <c r="F34" s="213">
        <v>2</v>
      </c>
      <c r="G34" s="1"/>
      <c r="H34" s="170"/>
      <c r="I34" s="170"/>
      <c r="J34" s="170"/>
      <c r="K34" s="170"/>
      <c r="L34" s="1"/>
      <c r="M34" s="170"/>
      <c r="N34" s="170"/>
      <c r="O34" s="170"/>
      <c r="P34" s="170"/>
      <c r="Q34" s="170"/>
      <c r="R34" s="170"/>
      <c r="S34" s="170"/>
    </row>
    <row r="35" spans="1:19" ht="22.5" customHeight="1">
      <c r="A35" s="170"/>
      <c r="B35" s="213" t="s">
        <v>99</v>
      </c>
      <c r="C35" s="213">
        <v>2</v>
      </c>
      <c r="D35" s="170"/>
      <c r="E35" s="213" t="s">
        <v>120</v>
      </c>
      <c r="F35" s="213">
        <v>1</v>
      </c>
      <c r="G35" s="1"/>
      <c r="H35" s="170"/>
      <c r="I35" s="170"/>
      <c r="J35" s="170"/>
      <c r="K35" s="170"/>
      <c r="L35" s="1"/>
      <c r="M35" s="170"/>
      <c r="N35" s="170"/>
      <c r="O35" s="170"/>
      <c r="P35" s="170"/>
      <c r="Q35" s="170"/>
      <c r="R35" s="170"/>
      <c r="S35" s="170"/>
    </row>
    <row r="36" spans="1:19" ht="22.5" customHeight="1">
      <c r="A36" s="170"/>
      <c r="B36" s="213" t="s">
        <v>115</v>
      </c>
      <c r="C36" s="213">
        <v>1</v>
      </c>
      <c r="D36" s="170"/>
      <c r="E36" s="213" t="s">
        <v>97</v>
      </c>
      <c r="F36" s="213">
        <v>0</v>
      </c>
      <c r="G36" s="234"/>
      <c r="H36" s="170"/>
      <c r="I36" s="170"/>
      <c r="J36" s="170"/>
      <c r="K36" s="170"/>
      <c r="L36" s="1"/>
      <c r="M36" s="170"/>
      <c r="N36" s="170"/>
      <c r="O36" s="170"/>
      <c r="P36" s="170"/>
      <c r="Q36" s="170"/>
      <c r="R36" s="170"/>
      <c r="S36" s="170"/>
    </row>
    <row r="37" spans="1:19">
      <c r="A37" s="170"/>
      <c r="B37" s="1"/>
      <c r="C37" s="1"/>
      <c r="D37" s="170"/>
      <c r="E37" s="1"/>
      <c r="F37" s="1"/>
      <c r="G37" s="170"/>
      <c r="H37" s="170"/>
      <c r="I37" s="170"/>
      <c r="J37" s="170"/>
      <c r="K37" s="170"/>
      <c r="L37" s="1"/>
      <c r="M37" s="170"/>
      <c r="N37" s="170"/>
      <c r="O37" s="170"/>
      <c r="P37" s="170"/>
      <c r="Q37" s="170"/>
      <c r="R37" s="170"/>
      <c r="S37" s="170"/>
    </row>
  </sheetData>
  <mergeCells count="12">
    <mergeCell ref="P2:P3"/>
    <mergeCell ref="B4:C4"/>
    <mergeCell ref="E4:F4"/>
    <mergeCell ref="E11:F11"/>
    <mergeCell ref="B11:C11"/>
    <mergeCell ref="K2:O2"/>
    <mergeCell ref="E32:F32"/>
    <mergeCell ref="B32:C32"/>
    <mergeCell ref="E25:F25"/>
    <mergeCell ref="B25:C25"/>
    <mergeCell ref="E18:F18"/>
    <mergeCell ref="B18:C1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PRŮBĚŽNÉ POŘADÍ</vt:lpstr>
      <vt:lpstr>1.</vt:lpstr>
      <vt:lpstr>2.</vt:lpstr>
      <vt:lpstr>3.</vt:lpstr>
      <vt:lpstr>4.</vt:lpstr>
      <vt:lpstr>5. </vt:lpstr>
      <vt:lpstr>6.</vt:lpstr>
      <vt:lpstr>7. </vt:lpstr>
      <vt:lpstr>8.</vt:lpstr>
      <vt:lpstr>9.</vt:lpstr>
      <vt:lpstr>VZOR VÝPOČTU BODOVÁNÍ POŘADÍ</vt:lpstr>
      <vt:lpstr>KONEČNÉ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</dc:creator>
  <cp:lastModifiedBy>Karel</cp:lastModifiedBy>
  <cp:lastPrinted>2015-10-16T23:34:50Z</cp:lastPrinted>
  <dcterms:created xsi:type="dcterms:W3CDTF">2015-10-16T21:39:29Z</dcterms:created>
  <dcterms:modified xsi:type="dcterms:W3CDTF">2017-10-19T16:14:52Z</dcterms:modified>
</cp:coreProperties>
</file>