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70" windowHeight="11595"/>
  </bookViews>
  <sheets>
    <sheet name="KONEČNÉ POŘADÍ" sheetId="4" r:id="rId1"/>
    <sheet name="20.10." sheetId="3" r:id="rId2"/>
    <sheet name="3.11." sheetId="13" r:id="rId3"/>
    <sheet name="24.11." sheetId="14" r:id="rId4"/>
    <sheet name="8.12." sheetId="15" r:id="rId5"/>
    <sheet name="5.1." sheetId="16" r:id="rId6"/>
    <sheet name="26.1." sheetId="17" r:id="rId7"/>
    <sheet name="9.2." sheetId="18" r:id="rId8"/>
    <sheet name="23.2." sheetId="19" r:id="rId9"/>
    <sheet name="23.3." sheetId="20" r:id="rId10"/>
    <sheet name="VZOR VÝPOČTU BODOVÁNÍ POŘADÍ" sheetId="1" r:id="rId11"/>
  </sheets>
  <calcPr calcId="125725"/>
</workbook>
</file>

<file path=xl/calcChain.xml><?xml version="1.0" encoding="utf-8"?>
<calcChain xmlns="http://schemas.openxmlformats.org/spreadsheetml/2006/main">
  <c r="M10" i="4"/>
  <c r="M8"/>
  <c r="M7"/>
  <c r="M6"/>
  <c r="M14"/>
  <c r="M11"/>
  <c r="M9"/>
  <c r="M18"/>
  <c r="M17"/>
  <c r="M16"/>
  <c r="M15"/>
  <c r="M13"/>
  <c r="M12"/>
  <c r="I14" i="20"/>
  <c r="I15"/>
  <c r="I16"/>
  <c r="I13"/>
  <c r="I12"/>
  <c r="I11"/>
  <c r="I10"/>
  <c r="I9"/>
  <c r="I8"/>
  <c r="I7"/>
  <c r="I6"/>
  <c r="I5"/>
  <c r="I14" i="19"/>
  <c r="I13"/>
  <c r="I12"/>
  <c r="I11"/>
  <c r="I10"/>
  <c r="I9"/>
  <c r="I8"/>
  <c r="I7"/>
  <c r="I6"/>
  <c r="I5"/>
  <c r="I9" i="18"/>
  <c r="I14"/>
  <c r="I16"/>
  <c r="I15"/>
  <c r="I13"/>
  <c r="I12"/>
  <c r="I11"/>
  <c r="I10"/>
  <c r="I8"/>
  <c r="I7"/>
  <c r="I6"/>
  <c r="I5"/>
  <c r="I12" i="17"/>
  <c r="I15"/>
  <c r="I14"/>
  <c r="I13"/>
  <c r="I11"/>
  <c r="I10"/>
  <c r="I9"/>
  <c r="I8"/>
  <c r="I7"/>
  <c r="I6"/>
  <c r="I5"/>
  <c r="H9" i="16"/>
  <c r="H16"/>
  <c r="H17"/>
  <c r="H15"/>
  <c r="H14"/>
  <c r="H13"/>
  <c r="H12"/>
  <c r="H11"/>
  <c r="H10"/>
  <c r="H8"/>
  <c r="H7"/>
  <c r="H6"/>
  <c r="H5"/>
  <c r="H14" i="15"/>
  <c r="H16"/>
  <c r="H15"/>
  <c r="H13"/>
  <c r="H12"/>
  <c r="H11"/>
  <c r="H10"/>
  <c r="H9"/>
  <c r="H8"/>
  <c r="H7"/>
  <c r="H6"/>
  <c r="H5"/>
  <c r="H10" i="14"/>
  <c r="H14"/>
  <c r="H15"/>
  <c r="H13"/>
  <c r="H9"/>
  <c r="H6"/>
  <c r="H12"/>
  <c r="H8"/>
  <c r="H7"/>
  <c r="H11"/>
  <c r="H5"/>
  <c r="H13" i="13"/>
  <c r="H14"/>
  <c r="H15"/>
  <c r="H16"/>
  <c r="H12"/>
  <c r="H11"/>
  <c r="H10"/>
  <c r="H9"/>
  <c r="H8"/>
  <c r="H7"/>
  <c r="H6"/>
  <c r="H5"/>
  <c r="H9" i="3"/>
  <c r="H6"/>
  <c r="H7"/>
  <c r="H8"/>
  <c r="H10"/>
  <c r="H11"/>
  <c r="H12"/>
  <c r="H13"/>
  <c r="H5"/>
</calcChain>
</file>

<file path=xl/comments1.xml><?xml version="1.0" encoding="utf-8"?>
<comments xmlns="http://schemas.openxmlformats.org/spreadsheetml/2006/main">
  <authors>
    <author>Karel</author>
  </authors>
  <commentList>
    <comment ref="C23" authorId="0">
      <text>
        <r>
          <rPr>
            <b/>
            <sz val="9"/>
            <color indexed="81"/>
            <rFont val="Tahoma"/>
            <charset val="1"/>
          </rPr>
          <t>39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32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28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27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Karel</author>
  </authors>
  <commentList>
    <comment ref="G22" authorId="0">
      <text>
        <r>
          <rPr>
            <b/>
            <sz val="9"/>
            <color indexed="81"/>
            <rFont val="Tahoma"/>
            <charset val="1"/>
          </rPr>
          <t>32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charset val="1"/>
          </rPr>
          <t>26</t>
        </r>
      </text>
    </comment>
    <comment ref="C26" authorId="0">
      <text>
        <r>
          <rPr>
            <b/>
            <sz val="9"/>
            <color indexed="81"/>
            <rFont val="Tahoma"/>
            <charset val="1"/>
          </rPr>
          <t>počet peněz nebyl zapsán, pouze kdo měl více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 xml:space="preserve">počet peněz nebyl zapsán, pouze kdo měl více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31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Karel</author>
  </authors>
  <commentList>
    <comment ref="D19" authorId="0">
      <text>
        <r>
          <rPr>
            <b/>
            <sz val="9"/>
            <color indexed="81"/>
            <rFont val="Tahoma"/>
            <charset val="1"/>
          </rPr>
          <t>30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26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Karel</author>
  </authors>
  <commentList>
    <comment ref="E23" authorId="0">
      <text>
        <r>
          <rPr>
            <b/>
            <sz val="9"/>
            <color indexed="81"/>
            <rFont val="Tahoma"/>
            <family val="2"/>
            <charset val="238"/>
          </rPr>
          <t>15 mincí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38"/>
          </rPr>
          <t>21 mincí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13 mincí
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38"/>
          </rPr>
          <t>16 mincí</t>
        </r>
      </text>
    </comment>
  </commentList>
</comments>
</file>

<file path=xl/comments5.xml><?xml version="1.0" encoding="utf-8"?>
<comments xmlns="http://schemas.openxmlformats.org/spreadsheetml/2006/main">
  <authors>
    <author>Karel</author>
  </authors>
  <commentList>
    <comment ref="E18" authorId="0">
      <text>
        <r>
          <rPr>
            <b/>
            <sz val="9"/>
            <color indexed="81"/>
            <rFont val="Tahoma"/>
            <charset val="1"/>
          </rPr>
          <t>34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32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<sst xmlns="http://schemas.openxmlformats.org/spreadsheetml/2006/main" count="1075" uniqueCount="456">
  <si>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</si>
  <si>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</si>
  <si>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</si>
  <si>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</si>
  <si>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</si>
  <si>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</si>
  <si>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</si>
  <si>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</si>
  <si>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</si>
  <si>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</si>
  <si>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pořadí</t>
  </si>
  <si>
    <t>počet hráčů</t>
  </si>
  <si>
    <t>100 : počet hráčů = A</t>
  </si>
  <si>
    <t>(A - 1) : počet hráčů = B</t>
  </si>
  <si>
    <t>koeficient</t>
  </si>
  <si>
    <t>součtový koeficient</t>
  </si>
  <si>
    <t>minimální počet hráčů 3</t>
  </si>
  <si>
    <t>hráč</t>
  </si>
  <si>
    <t>1. kolo</t>
  </si>
  <si>
    <t>2. kolo</t>
  </si>
  <si>
    <t>3. kolo</t>
  </si>
  <si>
    <t>průběžný součet bodů</t>
  </si>
  <si>
    <t>konečné pořadí</t>
  </si>
  <si>
    <t xml:space="preserve">turnaje </t>
  </si>
  <si>
    <t>průběžné pořadí</t>
  </si>
  <si>
    <t>4. kolo</t>
  </si>
  <si>
    <t>5. kolo</t>
  </si>
  <si>
    <t>11.</t>
  </si>
  <si>
    <t xml:space="preserve"> </t>
  </si>
  <si>
    <t xml:space="preserve">  A + B = koeficient</t>
  </si>
  <si>
    <t xml:space="preserve">koeficient * (počet hráčů - pořadí) = bodové hodnocení                                                                                                                                                                     </t>
  </si>
  <si>
    <t>11 hráčů</t>
  </si>
  <si>
    <t>12 hráčů</t>
  </si>
  <si>
    <t>počty hráčů u stolu v zavislosti na celkovém počtu hráčů v herní den</t>
  </si>
  <si>
    <t xml:space="preserve">celkový počet hráčů v herním dnu </t>
  </si>
  <si>
    <t>stůl A</t>
  </si>
  <si>
    <t>stůl B</t>
  </si>
  <si>
    <t>stůl C</t>
  </si>
  <si>
    <t>stůl D</t>
  </si>
  <si>
    <t>stůl E</t>
  </si>
  <si>
    <t>3</t>
  </si>
  <si>
    <t>A1 - vítěz stolu A</t>
  </si>
  <si>
    <t>A2 - druhý vpořadí u stolu A</t>
  </si>
  <si>
    <t>A3 - třetí vpořadí u stolu A</t>
  </si>
  <si>
    <t>A4 - čtvrtý vpořadí u stolu A</t>
  </si>
  <si>
    <t>A3 sestupuje do B                       B1 postupuje do A</t>
  </si>
  <si>
    <t>A2 + A3 sestupují do B                       B1 + B2  postupují do A</t>
  </si>
  <si>
    <t>A3 do B ; B3 do C                     C1 do B ; B1 do A</t>
  </si>
  <si>
    <t>A3 do B ;  B2 +B3 do C                     C1 + C2 do B ; B1 do A</t>
  </si>
  <si>
    <t>A3 do B ; B3 do C ; C3 do D        D1 do C ; C1 do B ; B1 do A</t>
  </si>
  <si>
    <t>A2+A3 do B ; B3 do C ; C2+C3 do D        D1+D2 do C ; C1 do B ; B1+B2 do A</t>
  </si>
  <si>
    <t>vítězové (kromě A) do vyšších skupin a poslední do nižších skupin (kromě E)</t>
  </si>
  <si>
    <t>vysvětlivka:</t>
  </si>
  <si>
    <t>Druhý ročník DOMINION liga Hanácké Trefy</t>
  </si>
  <si>
    <t>Boňa</t>
  </si>
  <si>
    <t>Bohča</t>
  </si>
  <si>
    <t>Karel</t>
  </si>
  <si>
    <t>Pupák</t>
  </si>
  <si>
    <t>Luboš</t>
  </si>
  <si>
    <t>Tonda</t>
  </si>
  <si>
    <t>Franta</t>
  </si>
  <si>
    <t>Lenka</t>
  </si>
  <si>
    <t xml:space="preserve">Radek </t>
  </si>
  <si>
    <t>konečný stav bodů</t>
  </si>
  <si>
    <t>1.kolo</t>
  </si>
  <si>
    <t>2. - 5. kolo</t>
  </si>
  <si>
    <t>body</t>
  </si>
  <si>
    <t>Boňa   -   39</t>
  </si>
  <si>
    <t>Franta   -   37</t>
  </si>
  <si>
    <t>Karel   -   25</t>
  </si>
  <si>
    <t>Tonda   -   43</t>
  </si>
  <si>
    <t>Luboš   -   33</t>
  </si>
  <si>
    <t>Lenka   -   27</t>
  </si>
  <si>
    <t>Bohča   -   41</t>
  </si>
  <si>
    <t>Radek   -   39</t>
  </si>
  <si>
    <t>Pupák   -   39</t>
  </si>
  <si>
    <t>stůl A                                                    (1.-3. místo)</t>
  </si>
  <si>
    <t>stůl B                                        (4.-6. místo)</t>
  </si>
  <si>
    <t>Boňa   -   45</t>
  </si>
  <si>
    <t>Bohča   -   37</t>
  </si>
  <si>
    <t>Tonda   -   34</t>
  </si>
  <si>
    <t>Franta   -   38</t>
  </si>
  <si>
    <t>Radek   -   38</t>
  </si>
  <si>
    <t>Luboš   -  43</t>
  </si>
  <si>
    <t>Pupák   -   36</t>
  </si>
  <si>
    <t>Karel   -   36</t>
  </si>
  <si>
    <t>Lenka   -   36</t>
  </si>
  <si>
    <t>Luboš   -   43</t>
  </si>
  <si>
    <t>Bohča   -   40</t>
  </si>
  <si>
    <t>Boňa   -   25</t>
  </si>
  <si>
    <t>Pupák   -   42</t>
  </si>
  <si>
    <t>Tonda   -   39</t>
  </si>
  <si>
    <t>Radek   -   52</t>
  </si>
  <si>
    <t>Karel   -   47</t>
  </si>
  <si>
    <t>Lenka   -   30</t>
  </si>
  <si>
    <t>Bohča   -   72</t>
  </si>
  <si>
    <t>Luboš   -   55</t>
  </si>
  <si>
    <t>Pupák   -   40</t>
  </si>
  <si>
    <t>Tonda   -   50</t>
  </si>
  <si>
    <t>Radek   -   45</t>
  </si>
  <si>
    <t>Lenka   -   32</t>
  </si>
  <si>
    <t>Karel   -   31</t>
  </si>
  <si>
    <t>Franta   -   29</t>
  </si>
  <si>
    <t>Luboš   -   22</t>
  </si>
  <si>
    <t>Tonda   -   18</t>
  </si>
  <si>
    <t>Bohča   -   11</t>
  </si>
  <si>
    <t>Pupák   -   32</t>
  </si>
  <si>
    <t>Lenka   -   20</t>
  </si>
  <si>
    <t>Radek   -   19</t>
  </si>
  <si>
    <t>Boňa   -   44</t>
  </si>
  <si>
    <t>Franta   -   41</t>
  </si>
  <si>
    <t>Karel   -   14</t>
  </si>
  <si>
    <t>1 kolo 20.10. 2017</t>
  </si>
  <si>
    <t>Radek</t>
  </si>
  <si>
    <t>12.</t>
  </si>
  <si>
    <t>Bohča   -   39</t>
  </si>
  <si>
    <t>Tonda   -   51</t>
  </si>
  <si>
    <t>Bohča   -   48</t>
  </si>
  <si>
    <t>Luboš   -   36</t>
  </si>
  <si>
    <t>Pupák   -   37</t>
  </si>
  <si>
    <t>Radek   -   29</t>
  </si>
  <si>
    <t>Boňa   -   29</t>
  </si>
  <si>
    <t>Lenka   -   35</t>
  </si>
  <si>
    <t>Karel   -   15</t>
  </si>
  <si>
    <t>Lukáš   -   67</t>
  </si>
  <si>
    <t>Ivo   -   36</t>
  </si>
  <si>
    <t>Maruška  -   18</t>
  </si>
  <si>
    <t>Lukáš</t>
  </si>
  <si>
    <t>Ivo</t>
  </si>
  <si>
    <t>Maruška</t>
  </si>
  <si>
    <t>stůl C                                                 (7.-9. místo)</t>
  </si>
  <si>
    <t>stůl C                                                 (10.-12. místo)</t>
  </si>
  <si>
    <t>Bohča   -   38</t>
  </si>
  <si>
    <t>Tonda   -   37</t>
  </si>
  <si>
    <t>Luboš   -  70</t>
  </si>
  <si>
    <t>Franta   -   39</t>
  </si>
  <si>
    <t>Boňa   -   42</t>
  </si>
  <si>
    <t>Lenka   -   31</t>
  </si>
  <si>
    <t>Lukáš   -   28</t>
  </si>
  <si>
    <t>Karel   -   45</t>
  </si>
  <si>
    <t>Ivo   -   28</t>
  </si>
  <si>
    <t>Maruška   -   24</t>
  </si>
  <si>
    <t>Luboš   -   40</t>
  </si>
  <si>
    <t>Bohča   -   35</t>
  </si>
  <si>
    <t>Pupák  -   34</t>
  </si>
  <si>
    <t>Radek   -   50</t>
  </si>
  <si>
    <t>Tonda   -   40</t>
  </si>
  <si>
    <t>Franta   -   48</t>
  </si>
  <si>
    <t>Karel   -   23</t>
  </si>
  <si>
    <t>Lukáš  -   43</t>
  </si>
  <si>
    <t>Maruška   -   4</t>
  </si>
  <si>
    <t>Luboš   -   32</t>
  </si>
  <si>
    <t>Radek   -   20</t>
  </si>
  <si>
    <t>Pupák   -   48</t>
  </si>
  <si>
    <t>František   -   45</t>
  </si>
  <si>
    <t>Tonda   -   36</t>
  </si>
  <si>
    <t>Lukáš   -   30</t>
  </si>
  <si>
    <t>Boňa   -   24</t>
  </si>
  <si>
    <t>Karel   -   37</t>
  </si>
  <si>
    <t>Ivo   -   22</t>
  </si>
  <si>
    <t>Maruška   -   22</t>
  </si>
  <si>
    <t>Bohča   -   61</t>
  </si>
  <si>
    <t>Pupák   -   57</t>
  </si>
  <si>
    <t>Luboš   -   47</t>
  </si>
  <si>
    <t>Lenka  -   53</t>
  </si>
  <si>
    <t>František   -   48</t>
  </si>
  <si>
    <t>Radek   -   42</t>
  </si>
  <si>
    <t>Tonda   -   72</t>
  </si>
  <si>
    <t>Karel   -   57</t>
  </si>
  <si>
    <t>Lukáš   -   49</t>
  </si>
  <si>
    <t>Boňa   -   54</t>
  </si>
  <si>
    <t>Ivo   -   42</t>
  </si>
  <si>
    <t>Maruška   -   38</t>
  </si>
  <si>
    <t>Ivoš</t>
  </si>
  <si>
    <t>2. kolo 3.11. 2017</t>
  </si>
  <si>
    <t>Luboš   -   54</t>
  </si>
  <si>
    <t>Bohča   -   51</t>
  </si>
  <si>
    <t>Lenka   -   39</t>
  </si>
  <si>
    <t>Karel   -   56</t>
  </si>
  <si>
    <t>Franta   -   51</t>
  </si>
  <si>
    <t>Lukáš   -   43</t>
  </si>
  <si>
    <t>Ivo   -   43</t>
  </si>
  <si>
    <t>Boňa   -   34</t>
  </si>
  <si>
    <t>Maruška   -   33</t>
  </si>
  <si>
    <t>Haci   -   22</t>
  </si>
  <si>
    <t>Haci</t>
  </si>
  <si>
    <t>Luboš   -   58</t>
  </si>
  <si>
    <t>Karel   -   28</t>
  </si>
  <si>
    <t>Bohča   -   21</t>
  </si>
  <si>
    <t>Lukáš   -  50</t>
  </si>
  <si>
    <t>František   -   39</t>
  </si>
  <si>
    <t>Lenka   -   28</t>
  </si>
  <si>
    <t>Ivo   -   39</t>
  </si>
  <si>
    <t>Maruška   -   36</t>
  </si>
  <si>
    <t>Haci   -   33</t>
  </si>
  <si>
    <t>Boňa   -   30</t>
  </si>
  <si>
    <t>Lukáš   -   37</t>
  </si>
  <si>
    <t>Karel  -   30</t>
  </si>
  <si>
    <t>František   -   53</t>
  </si>
  <si>
    <t>Ivoš   -   45</t>
  </si>
  <si>
    <t>Tonda   -   49</t>
  </si>
  <si>
    <t>Lenka   -   40</t>
  </si>
  <si>
    <t>Haci   -   25</t>
  </si>
  <si>
    <t>Boňa  -   34</t>
  </si>
  <si>
    <t>Maruška  -   21</t>
  </si>
  <si>
    <t>Luboš   -   41</t>
  </si>
  <si>
    <t>Lukáš   -   31</t>
  </si>
  <si>
    <t>František   -   23</t>
  </si>
  <si>
    <t>Ivoš   -   52</t>
  </si>
  <si>
    <t>Karel   -   30</t>
  </si>
  <si>
    <t>Tonda   -   17</t>
  </si>
  <si>
    <t>Lenka   -   37</t>
  </si>
  <si>
    <t>Bohča   -   33</t>
  </si>
  <si>
    <t>Haci   -   42</t>
  </si>
  <si>
    <t>Luboš   -   24</t>
  </si>
  <si>
    <t>Lenka  -   39</t>
  </si>
  <si>
    <t>Karel   -   39</t>
  </si>
  <si>
    <t>František  -   31</t>
  </si>
  <si>
    <t>Bohča   -   47</t>
  </si>
  <si>
    <t>Haci   -   29</t>
  </si>
  <si>
    <t>Boňa   -   81</t>
  </si>
  <si>
    <t>Maruška   -   39</t>
  </si>
  <si>
    <t>13.</t>
  </si>
  <si>
    <t>Ivoš   -   30</t>
  </si>
  <si>
    <t>Karel   -   35</t>
  </si>
  <si>
    <t>Lukáš   -   27</t>
  </si>
  <si>
    <t>Tonda   -   31</t>
  </si>
  <si>
    <t>Luboš   -   28</t>
  </si>
  <si>
    <t>Franta   -   36</t>
  </si>
  <si>
    <t>Radek   -   36</t>
  </si>
  <si>
    <t>Karel   -   32</t>
  </si>
  <si>
    <t>Ivoš   -   27</t>
  </si>
  <si>
    <t>Boňa   -   36</t>
  </si>
  <si>
    <t>Lukáš   -   33</t>
  </si>
  <si>
    <t>Bohča   -   44</t>
  </si>
  <si>
    <t>Haci   -   50</t>
  </si>
  <si>
    <t>František   -   35</t>
  </si>
  <si>
    <t>Maruška   -   25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</si>
  <si>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</si>
  <si>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</si>
  <si>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</si>
  <si>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</si>
  <si>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</si>
  <si>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</si>
  <si>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</si>
  <si>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</si>
  <si>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</si>
  <si>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Lenka   -   49</t>
  </si>
  <si>
    <t>Tonda   -   44</t>
  </si>
  <si>
    <t>Karel   -   42</t>
  </si>
  <si>
    <t>Bohča   -   32</t>
  </si>
  <si>
    <t>Ivoš   -   28</t>
  </si>
  <si>
    <t>Luboš   -   44</t>
  </si>
  <si>
    <t>Maruška   -   48</t>
  </si>
  <si>
    <t>Radek   -   35</t>
  </si>
  <si>
    <t>František   -   30</t>
  </si>
  <si>
    <t>Bohča   -   13</t>
  </si>
  <si>
    <t>Tonda   -   4</t>
  </si>
  <si>
    <t>Luboš   -   45</t>
  </si>
  <si>
    <t>Boňa   -   31</t>
  </si>
  <si>
    <t>Lukáš   -   38</t>
  </si>
  <si>
    <t>Ivoš   -   22</t>
  </si>
  <si>
    <t>Radek   -   31</t>
  </si>
  <si>
    <t>František   -   22</t>
  </si>
  <si>
    <t>Bohča   -   65</t>
  </si>
  <si>
    <t>Lenka   -   58</t>
  </si>
  <si>
    <t>Luboš   -   52</t>
  </si>
  <si>
    <t>Tonda   -   11</t>
  </si>
  <si>
    <t>Karel   -     9</t>
  </si>
  <si>
    <t>Lukáš   -     5</t>
  </si>
  <si>
    <t>Boňa   -   41</t>
  </si>
  <si>
    <t>Haci   -   35</t>
  </si>
  <si>
    <t>Maruška   -   28</t>
  </si>
  <si>
    <t>Radek   -   48</t>
  </si>
  <si>
    <t>František   -   46</t>
  </si>
  <si>
    <t>Ivoš   -   35</t>
  </si>
  <si>
    <t>pořadové číslo</t>
  </si>
  <si>
    <t>4. kolo 8.12. 2017</t>
  </si>
  <si>
    <t>3. kolo 24.11. 2017</t>
  </si>
  <si>
    <t>Bohča   -   55</t>
  </si>
  <si>
    <t>Tonda   -   63</t>
  </si>
  <si>
    <t>Lenka   -   51</t>
  </si>
  <si>
    <t>Boňa   -   27</t>
  </si>
  <si>
    <t>Haci   -   27</t>
  </si>
  <si>
    <t>František   -   40</t>
  </si>
  <si>
    <t>Pupák   -   30</t>
  </si>
  <si>
    <t>Ivo   -   27</t>
  </si>
  <si>
    <t>Karel   -   46</t>
  </si>
  <si>
    <t>Tonda   -   32</t>
  </si>
  <si>
    <t>Bohča   -   43</t>
  </si>
  <si>
    <t>Lukáš    -   37</t>
  </si>
  <si>
    <t>Lenka   -   33</t>
  </si>
  <si>
    <t>Pupák   -   51</t>
  </si>
  <si>
    <t>František   -  51</t>
  </si>
  <si>
    <t>Ivo   -   26</t>
  </si>
  <si>
    <t>Maruška   -   23</t>
  </si>
  <si>
    <t>František</t>
  </si>
  <si>
    <t>Karel   -   41</t>
  </si>
  <si>
    <t>Lukáš  -   32</t>
  </si>
  <si>
    <t>Luboš   -   38</t>
  </si>
  <si>
    <t>Tonda   -   38</t>
  </si>
  <si>
    <t>Pupák   -   27</t>
  </si>
  <si>
    <t>Lenka   -   42</t>
  </si>
  <si>
    <t>Radek   -   37</t>
  </si>
  <si>
    <t>Boňa   -   32</t>
  </si>
  <si>
    <t>Haci   -   24</t>
  </si>
  <si>
    <t>Luboš   -   37</t>
  </si>
  <si>
    <t>Lukáš   -   36</t>
  </si>
  <si>
    <t>Bohča   -   30</t>
  </si>
  <si>
    <t>Lenka   -   26</t>
  </si>
  <si>
    <t>Pupák   -   41</t>
  </si>
  <si>
    <t>Boňa   -   66</t>
  </si>
  <si>
    <t>František   -   36</t>
  </si>
  <si>
    <t>Ivo   -   20</t>
  </si>
  <si>
    <t>Maruška   -   18</t>
  </si>
  <si>
    <t>Bohča   -   52</t>
  </si>
  <si>
    <t>Lukáš   -   41</t>
  </si>
  <si>
    <t>Karel   -   26</t>
  </si>
  <si>
    <t>Luboš   -   29</t>
  </si>
  <si>
    <t>Tonda   -   22</t>
  </si>
  <si>
    <t>Haci   -   28</t>
  </si>
  <si>
    <t>Pupák   -   21</t>
  </si>
  <si>
    <t>Lukáš   -   42</t>
  </si>
  <si>
    <t>Boňa   -   20</t>
  </si>
  <si>
    <t>Karel   -   55</t>
  </si>
  <si>
    <t>Radek   -   43</t>
  </si>
  <si>
    <t>Haci   24</t>
  </si>
  <si>
    <t>Ivo   -   17</t>
  </si>
  <si>
    <t>Maruška   -   15</t>
  </si>
  <si>
    <t>Maruška   -   44</t>
  </si>
  <si>
    <t>Ivo   -   68</t>
  </si>
  <si>
    <t>Tonda   -   25</t>
  </si>
  <si>
    <t>Pupák   -   45</t>
  </si>
  <si>
    <t>Haci   -   45</t>
  </si>
  <si>
    <t>Boňa   -   40</t>
  </si>
  <si>
    <t>Lukáš   -   26</t>
  </si>
  <si>
    <t>x</t>
  </si>
  <si>
    <t>Boňa   -   52</t>
  </si>
  <si>
    <t>Radek    -   37</t>
  </si>
  <si>
    <t>Ivo   -   40</t>
  </si>
  <si>
    <t>Lukáš   -   39</t>
  </si>
  <si>
    <t>Haci   -   30</t>
  </si>
  <si>
    <t>Luboš   -   23</t>
  </si>
  <si>
    <t>Karel   -   59</t>
  </si>
  <si>
    <t>Pupák   -   35</t>
  </si>
  <si>
    <t>Ivo   -   33</t>
  </si>
  <si>
    <t>Luboš   -   56</t>
  </si>
  <si>
    <t>Lukáš   -   55</t>
  </si>
  <si>
    <t>Boňa   -   51</t>
  </si>
  <si>
    <t>Radek   -   57</t>
  </si>
  <si>
    <t>Haci   -   54</t>
  </si>
  <si>
    <t>František   -   58</t>
  </si>
  <si>
    <t>Maruška   -   54</t>
  </si>
  <si>
    <t>František   -   47</t>
  </si>
  <si>
    <t>Luboš   -  32</t>
  </si>
  <si>
    <t>Karel   -   20</t>
  </si>
  <si>
    <t>Lukáš   -   50</t>
  </si>
  <si>
    <t>Ivo   -   35</t>
  </si>
  <si>
    <t>Haci   -   44</t>
  </si>
  <si>
    <t>Boňa  -   40</t>
  </si>
  <si>
    <t>František   -   34</t>
  </si>
  <si>
    <t>Tonda   -   45</t>
  </si>
  <si>
    <t>Maruška  -   27</t>
  </si>
  <si>
    <t>stůl C                                                 (10.-11. místo)</t>
  </si>
  <si>
    <t>Luboš   -   50</t>
  </si>
  <si>
    <t>Pupák   -   47</t>
  </si>
  <si>
    <t>Haci   -   46</t>
  </si>
  <si>
    <t>Ivoš   -   41</t>
  </si>
  <si>
    <t>Franta   -   33</t>
  </si>
  <si>
    <t>Toník   -   24</t>
  </si>
  <si>
    <t>Bohča   -   53</t>
  </si>
  <si>
    <t>Lenka   -   45</t>
  </si>
  <si>
    <t>Maruška   -   40</t>
  </si>
  <si>
    <t>Toník</t>
  </si>
  <si>
    <t>Haci   -   34</t>
  </si>
  <si>
    <t>Luboš   -   30</t>
  </si>
  <si>
    <t>Ivoš   -   42</t>
  </si>
  <si>
    <t>Boňa   -   19</t>
  </si>
  <si>
    <t>Bohča   -   60</t>
  </si>
  <si>
    <t>Radek   -   34</t>
  </si>
  <si>
    <t>Lenka   -   54</t>
  </si>
  <si>
    <t>Maruška   -   37</t>
  </si>
  <si>
    <t>Toník   -   38</t>
  </si>
  <si>
    <t>Ivo   -   50</t>
  </si>
  <si>
    <t>Luboš   -   48</t>
  </si>
  <si>
    <t>Maruška   -   56</t>
  </si>
  <si>
    <t>Toník   -   49</t>
  </si>
  <si>
    <t>Franta   -   56</t>
  </si>
  <si>
    <t>Pupák   -   44</t>
  </si>
  <si>
    <t>Haci   -   41</t>
  </si>
  <si>
    <t xml:space="preserve">Boňa   -   41 </t>
  </si>
  <si>
    <t>Bohča   -   36</t>
  </si>
  <si>
    <t>Toník   -   44</t>
  </si>
  <si>
    <t>Ivoš   -   44</t>
  </si>
  <si>
    <t>Franta   -   23</t>
  </si>
  <si>
    <t>Bohča   -   42</t>
  </si>
  <si>
    <t>Toník    -   41</t>
  </si>
  <si>
    <t>Maruška   -   30</t>
  </si>
  <si>
    <t>Radek   -   26</t>
  </si>
  <si>
    <t>7. kolo 9.2. 2018</t>
  </si>
  <si>
    <t>stůl C                                                 (7.-10. místo)</t>
  </si>
  <si>
    <t>Boňa   -   43</t>
  </si>
  <si>
    <t>Pupák   -   31</t>
  </si>
  <si>
    <t>Luboš   -   27</t>
  </si>
  <si>
    <t>Radek   -   22</t>
  </si>
  <si>
    <t>Karel   -   21</t>
  </si>
  <si>
    <t>Maruška   -   20</t>
  </si>
  <si>
    <t>Pupák   -   38</t>
  </si>
  <si>
    <t>Ivoš   -   61</t>
  </si>
  <si>
    <t>Karel   -   34</t>
  </si>
  <si>
    <t>Ivoš   -   39</t>
  </si>
  <si>
    <t>Boňa   -   37</t>
  </si>
  <si>
    <t>Tonda   -   47</t>
  </si>
  <si>
    <t>Pupák   -35</t>
  </si>
  <si>
    <t>Lenka   -   23</t>
  </si>
  <si>
    <t>Radek   -   16</t>
  </si>
  <si>
    <t>Maruška   -   64</t>
  </si>
  <si>
    <t>Luboš   -   34</t>
  </si>
  <si>
    <t>Maruška   -   55</t>
  </si>
  <si>
    <t>Tonda  -   53</t>
  </si>
  <si>
    <t>Radek   -   62</t>
  </si>
  <si>
    <t>Boňa   -   57</t>
  </si>
  <si>
    <t>Pupák   -   50</t>
  </si>
  <si>
    <t xml:space="preserve">Bohča   -   47 </t>
  </si>
  <si>
    <t>Luboš   -   46</t>
  </si>
  <si>
    <t>Karel   -   29</t>
  </si>
  <si>
    <t>Radek   -   56</t>
  </si>
  <si>
    <t>Maruška   -   41</t>
  </si>
  <si>
    <t>Toník   -   33</t>
  </si>
  <si>
    <t>Lenka   -   47</t>
  </si>
  <si>
    <t>Bohča   -   46</t>
  </si>
  <si>
    <t>Ivoš   -   29</t>
  </si>
  <si>
    <t>Pupák   -   29</t>
  </si>
  <si>
    <t>Luboš   -   21</t>
  </si>
  <si>
    <t>Haci   -   43</t>
  </si>
  <si>
    <t>František   -   28</t>
  </si>
  <si>
    <t>Boňa   -   33</t>
  </si>
  <si>
    <t>Pupák   -   49</t>
  </si>
  <si>
    <t>Ivo  -   49</t>
  </si>
  <si>
    <t>Lukáš   -   46</t>
  </si>
  <si>
    <t>Luboš   -   49</t>
  </si>
  <si>
    <t>Haci   -   37</t>
  </si>
  <si>
    <t>stůl C                                        (7.-9. místo)</t>
  </si>
  <si>
    <t>stůl D                                                 (10.-12. místo)</t>
  </si>
  <si>
    <t>Haci   -   36</t>
  </si>
  <si>
    <t>Luboš   -   39</t>
  </si>
  <si>
    <t>Radek   -   49</t>
  </si>
  <si>
    <t>Tonda   -   41</t>
  </si>
  <si>
    <t>Lukáš   -   34</t>
  </si>
  <si>
    <t>Luboš   -   31</t>
  </si>
  <si>
    <t>8. kolo 23.2. 2018</t>
  </si>
  <si>
    <t>Pupák   -   23</t>
  </si>
  <si>
    <t>Radku   -   29</t>
  </si>
  <si>
    <t>František   -   63</t>
  </si>
  <si>
    <t>Ivoš   -   66</t>
  </si>
  <si>
    <t>Haci   -  59</t>
  </si>
</sst>
</file>

<file path=xl/styles.xml><?xml version="1.0" encoding="utf-8"?>
<styleSheet xmlns="http://schemas.openxmlformats.org/spreadsheetml/2006/main">
  <numFmts count="2">
    <numFmt numFmtId="164" formatCode="\p\o\ř\ad\o\v\ý"/>
    <numFmt numFmtId="165" formatCode="0.000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Bookman Old Style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B0F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64" fontId="3" fillId="13" borderId="47" xfId="0" applyNumberFormat="1" applyFont="1" applyFill="1" applyBorder="1" applyAlignment="1">
      <alignment horizontal="center" vertical="center"/>
    </xf>
    <xf numFmtId="0" fontId="0" fillId="13" borderId="46" xfId="0" applyFill="1" applyBorder="1" applyAlignment="1">
      <alignment horizontal="center" vertical="center"/>
    </xf>
    <xf numFmtId="164" fontId="0" fillId="13" borderId="51" xfId="0" applyNumberFormat="1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164" fontId="3" fillId="16" borderId="65" xfId="0" applyNumberFormat="1" applyFont="1" applyFill="1" applyBorder="1" applyAlignment="1">
      <alignment horizontal="center" vertical="center"/>
    </xf>
    <xf numFmtId="0" fontId="0" fillId="16" borderId="59" xfId="0" applyFill="1" applyBorder="1" applyAlignment="1">
      <alignment horizontal="center" vertical="center"/>
    </xf>
    <xf numFmtId="0" fontId="0" fillId="16" borderId="66" xfId="0" applyFill="1" applyBorder="1" applyAlignment="1">
      <alignment horizontal="center" vertical="center"/>
    </xf>
    <xf numFmtId="0" fontId="0" fillId="16" borderId="67" xfId="0" applyFill="1" applyBorder="1" applyAlignment="1">
      <alignment horizontal="center" vertical="center"/>
    </xf>
    <xf numFmtId="164" fontId="3" fillId="17" borderId="65" xfId="0" applyNumberFormat="1" applyFont="1" applyFill="1" applyBorder="1" applyAlignment="1">
      <alignment horizontal="center" vertical="center"/>
    </xf>
    <xf numFmtId="0" fontId="0" fillId="17" borderId="59" xfId="0" applyFill="1" applyBorder="1" applyAlignment="1">
      <alignment horizontal="center" vertical="center"/>
    </xf>
    <xf numFmtId="0" fontId="0" fillId="17" borderId="66" xfId="0" applyFill="1" applyBorder="1" applyAlignment="1">
      <alignment horizontal="center" vertical="center"/>
    </xf>
    <xf numFmtId="0" fontId="0" fillId="17" borderId="67" xfId="0" applyFill="1" applyBorder="1" applyAlignment="1">
      <alignment horizontal="center" vertical="center"/>
    </xf>
    <xf numFmtId="164" fontId="3" fillId="12" borderId="44" xfId="0" applyNumberFormat="1" applyFont="1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164" fontId="3" fillId="18" borderId="44" xfId="0" applyNumberFormat="1" applyFont="1" applyFill="1" applyBorder="1" applyAlignment="1">
      <alignment horizontal="center" vertical="center"/>
    </xf>
    <xf numFmtId="0" fontId="0" fillId="18" borderId="48" xfId="0" applyFill="1" applyBorder="1" applyAlignment="1">
      <alignment horizontal="center" vertical="center"/>
    </xf>
    <xf numFmtId="0" fontId="0" fillId="18" borderId="41" xfId="0" applyFill="1" applyBorder="1" applyAlignment="1">
      <alignment horizontal="center" vertical="center"/>
    </xf>
    <xf numFmtId="0" fontId="0" fillId="18" borderId="52" xfId="0" applyFill="1" applyBorder="1" applyAlignment="1">
      <alignment horizontal="center" vertical="center"/>
    </xf>
    <xf numFmtId="0" fontId="0" fillId="12" borderId="59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61" xfId="0" applyNumberFormat="1" applyBorder="1" applyAlignment="1">
      <alignment horizontal="center" vertical="center"/>
    </xf>
    <xf numFmtId="164" fontId="0" fillId="0" borderId="76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164" fontId="3" fillId="0" borderId="77" xfId="0" applyNumberFormat="1" applyFont="1" applyFill="1" applyBorder="1" applyAlignment="1">
      <alignment horizontal="center" vertical="center"/>
    </xf>
    <xf numFmtId="164" fontId="3" fillId="0" borderId="53" xfId="0" applyNumberFormat="1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10" borderId="81" xfId="0" applyFill="1" applyBorder="1" applyAlignment="1">
      <alignment horizontal="center" vertical="center"/>
    </xf>
    <xf numFmtId="0" fontId="0" fillId="10" borderId="50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165" fontId="0" fillId="19" borderId="1" xfId="0" applyNumberFormat="1" applyFill="1" applyBorder="1" applyAlignment="1">
      <alignment horizontal="center" vertical="center"/>
    </xf>
    <xf numFmtId="165" fontId="0" fillId="21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0" borderId="39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82" xfId="0" applyBorder="1"/>
    <xf numFmtId="0" fontId="0" fillId="0" borderId="83" xfId="0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19" borderId="45" xfId="0" applyNumberFormat="1" applyFill="1" applyBorder="1" applyAlignment="1">
      <alignment horizontal="center" vertical="center"/>
    </xf>
    <xf numFmtId="165" fontId="0" fillId="21" borderId="45" xfId="0" applyNumberFormat="1" applyFill="1" applyBorder="1" applyAlignment="1">
      <alignment horizontal="center" vertical="center"/>
    </xf>
    <xf numFmtId="0" fontId="0" fillId="0" borderId="42" xfId="0" applyBorder="1"/>
    <xf numFmtId="0" fontId="0" fillId="0" borderId="76" xfId="0" applyBorder="1"/>
    <xf numFmtId="0" fontId="0" fillId="0" borderId="84" xfId="0" applyBorder="1"/>
    <xf numFmtId="165" fontId="0" fillId="0" borderId="49" xfId="0" applyNumberFormat="1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10" fontId="0" fillId="0" borderId="45" xfId="0" applyNumberFormat="1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165" fontId="0" fillId="19" borderId="47" xfId="0" applyNumberFormat="1" applyFill="1" applyBorder="1" applyAlignment="1">
      <alignment horizontal="center" vertical="center"/>
    </xf>
    <xf numFmtId="165" fontId="0" fillId="19" borderId="49" xfId="0" applyNumberFormat="1" applyFill="1" applyBorder="1" applyAlignment="1">
      <alignment horizontal="center" vertical="center"/>
    </xf>
    <xf numFmtId="165" fontId="0" fillId="7" borderId="49" xfId="0" applyNumberFormat="1" applyFill="1" applyBorder="1" applyAlignment="1">
      <alignment horizontal="center" vertical="center"/>
    </xf>
    <xf numFmtId="165" fontId="0" fillId="7" borderId="51" xfId="0" applyNumberFormat="1" applyFill="1" applyBorder="1" applyAlignment="1">
      <alignment horizontal="center" vertical="center"/>
    </xf>
    <xf numFmtId="165" fontId="0" fillId="0" borderId="0" xfId="0" applyNumberFormat="1"/>
    <xf numFmtId="0" fontId="9" fillId="15" borderId="79" xfId="0" applyFont="1" applyFill="1" applyBorder="1" applyAlignment="1">
      <alignment horizontal="center" vertical="center" wrapText="1"/>
    </xf>
    <xf numFmtId="0" fontId="9" fillId="15" borderId="85" xfId="0" applyFont="1" applyFill="1" applyBorder="1" applyAlignment="1">
      <alignment horizontal="center" vertical="center"/>
    </xf>
    <xf numFmtId="0" fontId="9" fillId="15" borderId="86" xfId="0" applyFont="1" applyFill="1" applyBorder="1" applyAlignment="1">
      <alignment horizontal="center" vertical="center"/>
    </xf>
    <xf numFmtId="0" fontId="9" fillId="15" borderId="87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165" fontId="0" fillId="21" borderId="17" xfId="0" applyNumberForma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19" borderId="17" xfId="0" applyNumberFormat="1" applyFill="1" applyBorder="1" applyAlignment="1">
      <alignment horizontal="center" vertical="center"/>
    </xf>
    <xf numFmtId="165" fontId="0" fillId="5" borderId="17" xfId="0" applyNumberFormat="1" applyFill="1" applyBorder="1" applyAlignment="1">
      <alignment horizontal="center" vertical="center"/>
    </xf>
    <xf numFmtId="0" fontId="0" fillId="0" borderId="88" xfId="0" applyBorder="1" applyAlignment="1">
      <alignment horizontal="center" vertical="center" wrapText="1"/>
    </xf>
    <xf numFmtId="165" fontId="0" fillId="0" borderId="85" xfId="0" applyNumberFormat="1" applyBorder="1" applyAlignment="1">
      <alignment horizontal="center" vertical="center" wrapText="1"/>
    </xf>
    <xf numFmtId="165" fontId="0" fillId="0" borderId="86" xfId="0" applyNumberFormat="1" applyBorder="1" applyAlignment="1">
      <alignment horizontal="center" vertical="center" wrapText="1"/>
    </xf>
    <xf numFmtId="165" fontId="0" fillId="0" borderId="87" xfId="0" applyNumberFormat="1" applyBorder="1" applyAlignment="1">
      <alignment horizontal="center" vertical="center" wrapText="1"/>
    </xf>
    <xf numFmtId="165" fontId="0" fillId="0" borderId="4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6" borderId="9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45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6" borderId="17" xfId="0" applyNumberFormat="1" applyFill="1" applyBorder="1" applyAlignment="1">
      <alignment horizontal="center" vertical="center"/>
    </xf>
    <xf numFmtId="165" fontId="0" fillId="6" borderId="39" xfId="0" applyNumberFormat="1" applyFill="1" applyBorder="1" applyAlignment="1">
      <alignment horizontal="center" vertical="center"/>
    </xf>
    <xf numFmtId="0" fontId="9" fillId="15" borderId="60" xfId="0" applyFont="1" applyFill="1" applyBorder="1" applyAlignment="1">
      <alignment horizontal="center" vertical="center"/>
    </xf>
    <xf numFmtId="0" fontId="9" fillId="15" borderId="63" xfId="0" applyFont="1" applyFill="1" applyBorder="1" applyAlignment="1">
      <alignment horizontal="center" vertical="center"/>
    </xf>
    <xf numFmtId="0" fontId="9" fillId="15" borderId="70" xfId="0" applyFont="1" applyFill="1" applyBorder="1" applyAlignment="1">
      <alignment horizontal="center" vertical="center"/>
    </xf>
    <xf numFmtId="0" fontId="9" fillId="15" borderId="64" xfId="0" applyFont="1" applyFill="1" applyBorder="1" applyAlignment="1">
      <alignment horizontal="center" vertical="center"/>
    </xf>
    <xf numFmtId="0" fontId="0" fillId="0" borderId="47" xfId="0" applyBorder="1"/>
    <xf numFmtId="0" fontId="0" fillId="6" borderId="45" xfId="0" applyFill="1" applyBorder="1" applyAlignment="1">
      <alignment horizontal="center" vertical="center"/>
    </xf>
    <xf numFmtId="0" fontId="0" fillId="0" borderId="49" xfId="0" applyBorder="1"/>
    <xf numFmtId="0" fontId="0" fillId="0" borderId="51" xfId="0" applyBorder="1"/>
    <xf numFmtId="0" fontId="0" fillId="6" borderId="39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65" fontId="0" fillId="6" borderId="4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0" borderId="80" xfId="0" applyBorder="1"/>
    <xf numFmtId="0" fontId="0" fillId="0" borderId="96" xfId="0" applyBorder="1"/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10" borderId="103" xfId="0" applyFill="1" applyBorder="1" applyAlignment="1">
      <alignment horizontal="center" vertical="center"/>
    </xf>
    <xf numFmtId="0" fontId="0" fillId="10" borderId="99" xfId="0" applyFill="1" applyBorder="1" applyAlignment="1">
      <alignment horizontal="center" vertical="center"/>
    </xf>
    <xf numFmtId="0" fontId="0" fillId="10" borderId="101" xfId="0" applyFill="1" applyBorder="1" applyAlignment="1">
      <alignment horizontal="center" vertical="center"/>
    </xf>
    <xf numFmtId="0" fontId="0" fillId="10" borderId="102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13" fillId="0" borderId="104" xfId="0" applyFont="1" applyBorder="1" applyAlignment="1">
      <alignment horizontal="left" vertical="center"/>
    </xf>
    <xf numFmtId="0" fontId="8" fillId="6" borderId="106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left" vertical="center"/>
    </xf>
    <xf numFmtId="0" fontId="13" fillId="0" borderId="108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 shrinkToFit="1"/>
    </xf>
    <xf numFmtId="0" fontId="13" fillId="6" borderId="111" xfId="0" applyFont="1" applyFill="1" applyBorder="1" applyAlignment="1">
      <alignment horizontal="left" vertical="center"/>
    </xf>
    <xf numFmtId="0" fontId="17" fillId="0" borderId="10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65" fontId="0" fillId="6" borderId="85" xfId="0" applyNumberFormat="1" applyFill="1" applyBorder="1" applyAlignment="1">
      <alignment horizontal="center" vertical="center" wrapText="1"/>
    </xf>
    <xf numFmtId="165" fontId="0" fillId="6" borderId="86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10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13" xfId="0" applyNumberForma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10" borderId="114" xfId="0" applyFill="1" applyBorder="1" applyAlignment="1">
      <alignment horizontal="center" vertical="center"/>
    </xf>
    <xf numFmtId="0" fontId="0" fillId="0" borderId="94" xfId="0" applyBorder="1" applyAlignment="1">
      <alignment horizontal="right" vertical="center"/>
    </xf>
    <xf numFmtId="0" fontId="0" fillId="0" borderId="112" xfId="0" applyBorder="1" applyAlignment="1">
      <alignment horizontal="right" vertical="center"/>
    </xf>
    <xf numFmtId="0" fontId="0" fillId="0" borderId="115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6" borderId="44" xfId="0" applyFill="1" applyBorder="1" applyAlignment="1">
      <alignment horizontal="center" vertical="center"/>
    </xf>
    <xf numFmtId="0" fontId="0" fillId="0" borderId="85" xfId="0" applyBorder="1"/>
    <xf numFmtId="0" fontId="0" fillId="0" borderId="86" xfId="0" applyBorder="1"/>
    <xf numFmtId="0" fontId="0" fillId="0" borderId="113" xfId="0" applyBorder="1"/>
    <xf numFmtId="0" fontId="0" fillId="0" borderId="87" xfId="0" applyBorder="1"/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6" borderId="117" xfId="0" applyFill="1" applyBorder="1" applyAlignment="1">
      <alignment horizontal="center" vertical="center"/>
    </xf>
    <xf numFmtId="0" fontId="0" fillId="0" borderId="118" xfId="0" applyBorder="1"/>
    <xf numFmtId="0" fontId="0" fillId="0" borderId="60" xfId="0" applyBorder="1"/>
    <xf numFmtId="0" fontId="0" fillId="0" borderId="63" xfId="0" applyBorder="1"/>
    <xf numFmtId="0" fontId="0" fillId="0" borderId="68" xfId="0" applyBorder="1"/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22" borderId="62" xfId="0" applyFill="1" applyBorder="1" applyAlignment="1">
      <alignment horizontal="center" vertical="center"/>
    </xf>
    <xf numFmtId="0" fontId="0" fillId="22" borderId="63" xfId="0" applyFill="1" applyBorder="1" applyAlignment="1">
      <alignment horizontal="center" vertical="center"/>
    </xf>
    <xf numFmtId="0" fontId="0" fillId="22" borderId="64" xfId="0" applyFill="1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6" borderId="87" xfId="0" applyFill="1" applyBorder="1" applyAlignment="1">
      <alignment horizontal="center" vertical="center"/>
    </xf>
    <xf numFmtId="0" fontId="0" fillId="0" borderId="119" xfId="0" applyBorder="1" applyAlignment="1">
      <alignment horizontal="right" vertical="center"/>
    </xf>
    <xf numFmtId="0" fontId="0" fillId="6" borderId="0" xfId="0" applyFont="1" applyFill="1"/>
    <xf numFmtId="14" fontId="0" fillId="6" borderId="1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3" xfId="0" applyBorder="1"/>
    <xf numFmtId="0" fontId="0" fillId="0" borderId="18" xfId="0" applyBorder="1"/>
    <xf numFmtId="0" fontId="0" fillId="6" borderId="65" xfId="0" applyFill="1" applyBorder="1" applyAlignment="1">
      <alignment horizontal="center" vertical="center"/>
    </xf>
    <xf numFmtId="14" fontId="0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65" fontId="0" fillId="6" borderId="60" xfId="0" applyNumberFormat="1" applyFill="1" applyBorder="1" applyAlignment="1">
      <alignment horizontal="center" vertical="center" wrapText="1"/>
    </xf>
    <xf numFmtId="165" fontId="0" fillId="6" borderId="63" xfId="0" applyNumberFormat="1" applyFill="1" applyBorder="1" applyAlignment="1">
      <alignment horizontal="center" vertical="center" wrapText="1"/>
    </xf>
    <xf numFmtId="165" fontId="0" fillId="0" borderId="63" xfId="0" applyNumberFormat="1" applyBorder="1" applyAlignment="1">
      <alignment horizontal="center" vertical="center" wrapText="1"/>
    </xf>
    <xf numFmtId="165" fontId="0" fillId="0" borderId="64" xfId="0" applyNumberForma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79" xfId="0" applyBorder="1"/>
    <xf numFmtId="0" fontId="0" fillId="0" borderId="82" xfId="0" applyBorder="1" applyAlignment="1">
      <alignment horizontal="center" vertical="center"/>
    </xf>
    <xf numFmtId="0" fontId="8" fillId="0" borderId="0" xfId="0" applyFont="1"/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10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113" xfId="0" applyBorder="1" applyAlignment="1">
      <alignment horizontal="center" vertical="center"/>
    </xf>
    <xf numFmtId="0" fontId="0" fillId="0" borderId="0" xfId="0" applyFont="1"/>
    <xf numFmtId="0" fontId="0" fillId="6" borderId="121" xfId="0" applyFont="1" applyFill="1" applyBorder="1" applyAlignment="1">
      <alignment horizontal="center" vertical="center"/>
    </xf>
    <xf numFmtId="0" fontId="0" fillId="6" borderId="122" xfId="0" applyFont="1" applyFill="1" applyBorder="1" applyAlignment="1">
      <alignment horizontal="center" vertical="center"/>
    </xf>
    <xf numFmtId="0" fontId="0" fillId="6" borderId="123" xfId="0" applyFont="1" applyFill="1" applyBorder="1" applyAlignment="1">
      <alignment horizontal="center" vertical="center"/>
    </xf>
    <xf numFmtId="14" fontId="0" fillId="0" borderId="90" xfId="0" applyNumberFormat="1" applyBorder="1" applyAlignment="1">
      <alignment horizontal="center" vertical="center" shrinkToFit="1"/>
    </xf>
    <xf numFmtId="0" fontId="0" fillId="6" borderId="126" xfId="0" applyFill="1" applyBorder="1" applyAlignment="1">
      <alignment horizontal="center" vertical="center"/>
    </xf>
    <xf numFmtId="0" fontId="0" fillId="6" borderId="127" xfId="0" applyFill="1" applyBorder="1" applyAlignment="1">
      <alignment horizontal="center" vertical="center"/>
    </xf>
    <xf numFmtId="0" fontId="0" fillId="0" borderId="69" xfId="0" applyBorder="1"/>
    <xf numFmtId="0" fontId="0" fillId="6" borderId="18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0" borderId="88" xfId="0" applyBorder="1"/>
    <xf numFmtId="0" fontId="0" fillId="6" borderId="68" xfId="0" applyFill="1" applyBorder="1" applyAlignment="1">
      <alignment horizontal="center" vertical="center"/>
    </xf>
    <xf numFmtId="0" fontId="20" fillId="6" borderId="122" xfId="0" applyFont="1" applyFill="1" applyBorder="1" applyAlignment="1">
      <alignment horizontal="center" vertical="center"/>
    </xf>
    <xf numFmtId="0" fontId="20" fillId="6" borderId="120" xfId="0" applyFont="1" applyFill="1" applyBorder="1" applyAlignment="1">
      <alignment horizontal="center" vertical="center"/>
    </xf>
    <xf numFmtId="0" fontId="20" fillId="6" borderId="10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wrapText="1"/>
    </xf>
    <xf numFmtId="0" fontId="0" fillId="0" borderId="110" xfId="0" applyBorder="1" applyAlignment="1">
      <alignment horizontal="center" vertical="center"/>
    </xf>
    <xf numFmtId="0" fontId="0" fillId="0" borderId="38" xfId="0" applyBorder="1" applyAlignment="1"/>
    <xf numFmtId="0" fontId="5" fillId="0" borderId="34" xfId="0" applyFont="1" applyBorder="1" applyAlignment="1">
      <alignment horizontal="center" vertical="center" wrapText="1"/>
    </xf>
    <xf numFmtId="0" fontId="0" fillId="0" borderId="92" xfId="0" applyBorder="1" applyAlignment="1"/>
    <xf numFmtId="0" fontId="5" fillId="7" borderId="36" xfId="0" applyFont="1" applyFill="1" applyBorder="1" applyAlignment="1">
      <alignment horizontal="center" vertical="center" wrapText="1"/>
    </xf>
    <xf numFmtId="0" fontId="0" fillId="0" borderId="9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20" borderId="47" xfId="0" applyFill="1" applyBorder="1" applyAlignment="1">
      <alignment horizontal="center" vertical="center"/>
    </xf>
    <xf numFmtId="0" fontId="0" fillId="20" borderId="48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10" borderId="97" xfId="0" applyFill="1" applyBorder="1" applyAlignment="1">
      <alignment horizontal="center" vertical="center"/>
    </xf>
    <xf numFmtId="0" fontId="0" fillId="10" borderId="9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/>
    <xf numFmtId="0" fontId="11" fillId="0" borderId="70" xfId="0" applyFont="1" applyBorder="1" applyAlignment="1">
      <alignment horizontal="center" vertical="center" textRotation="90"/>
    </xf>
    <xf numFmtId="0" fontId="12" fillId="0" borderId="5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6" borderId="17" xfId="0" applyFont="1" applyFill="1" applyBorder="1" applyAlignment="1">
      <alignment horizontal="center" vertical="center"/>
    </xf>
    <xf numFmtId="165" fontId="8" fillId="6" borderId="17" xfId="0" applyNumberFormat="1" applyFont="1" applyFill="1" applyBorder="1" applyAlignment="1">
      <alignment horizontal="center" vertical="center" wrapText="1"/>
    </xf>
    <xf numFmtId="165" fontId="0" fillId="6" borderId="1" xfId="0" applyNumberFormat="1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FF66"/>
      <color rgb="FFCCFF99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1"/>
  <sheetViews>
    <sheetView tabSelected="1" zoomScale="80" zoomScaleNormal="80" workbookViewId="0">
      <selection activeCell="D4" sqref="D4:L4"/>
    </sheetView>
  </sheetViews>
  <sheetFormatPr defaultRowHeight="15"/>
  <cols>
    <col min="1" max="1" width="4.28515625" customWidth="1"/>
    <col min="3" max="3" width="27.7109375" customWidth="1"/>
    <col min="4" max="4" width="9.28515625" customWidth="1"/>
    <col min="5" max="5" width="9.140625" customWidth="1"/>
    <col min="9" max="9" width="9.140625" style="234"/>
    <col min="11" max="11" width="9.140625" style="254"/>
    <col min="12" max="12" width="9.140625" style="263"/>
    <col min="13" max="13" width="11.5703125" customWidth="1"/>
  </cols>
  <sheetData>
    <row r="1" spans="2:16" ht="15.75" thickBot="1"/>
    <row r="2" spans="2:16" ht="15.75" thickTop="1">
      <c r="B2" s="278" t="s">
        <v>53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80"/>
    </row>
    <row r="3" spans="2:16" ht="15.75" thickBot="1">
      <c r="B3" s="281"/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4"/>
    </row>
    <row r="4" spans="2:16" ht="16.5" thickTop="1" thickBot="1">
      <c r="B4" s="286" t="s">
        <v>276</v>
      </c>
      <c r="C4" s="288" t="s">
        <v>17</v>
      </c>
      <c r="D4" s="285" t="s">
        <v>23</v>
      </c>
      <c r="E4" s="285"/>
      <c r="F4" s="285"/>
      <c r="G4" s="285"/>
      <c r="H4" s="285"/>
      <c r="I4" s="285"/>
      <c r="J4" s="285"/>
      <c r="K4" s="285"/>
      <c r="L4" s="285"/>
      <c r="M4" s="290" t="s">
        <v>21</v>
      </c>
      <c r="N4" s="292" t="s">
        <v>24</v>
      </c>
    </row>
    <row r="5" spans="2:16" ht="31.5" customHeight="1" thickTop="1" thickBot="1">
      <c r="B5" s="287"/>
      <c r="C5" s="289"/>
      <c r="D5" s="185">
        <v>43028</v>
      </c>
      <c r="E5" s="160">
        <v>43042</v>
      </c>
      <c r="F5" s="160">
        <v>43063</v>
      </c>
      <c r="G5" s="160">
        <v>43077</v>
      </c>
      <c r="H5" s="160">
        <v>43105</v>
      </c>
      <c r="I5" s="235">
        <v>43126</v>
      </c>
      <c r="J5" s="240">
        <v>43140</v>
      </c>
      <c r="K5" s="160">
        <v>43154</v>
      </c>
      <c r="L5" s="267">
        <v>43182</v>
      </c>
      <c r="M5" s="291"/>
      <c r="N5" s="293"/>
    </row>
    <row r="6" spans="2:16" s="34" customFormat="1" ht="31.5" customHeight="1" thickTop="1">
      <c r="B6" s="187">
        <v>1</v>
      </c>
      <c r="C6" s="186" t="s">
        <v>58</v>
      </c>
      <c r="D6" s="136">
        <v>35.466999999999999</v>
      </c>
      <c r="E6" s="33">
        <v>42.018000000000001</v>
      </c>
      <c r="F6" s="33">
        <v>46.201000000000001</v>
      </c>
      <c r="G6" s="198">
        <v>28.608000000000001</v>
      </c>
      <c r="H6" s="33">
        <v>39.36</v>
      </c>
      <c r="I6" s="198">
        <v>41.158999999999999</v>
      </c>
      <c r="J6" s="198">
        <v>39.335999999999999</v>
      </c>
      <c r="K6" s="255">
        <v>13.08</v>
      </c>
      <c r="L6" s="276">
        <v>7.1520000000000001</v>
      </c>
      <c r="M6" s="46">
        <f>SUM(D6:J6)</f>
        <v>272.149</v>
      </c>
      <c r="N6" s="31" t="s">
        <v>0</v>
      </c>
    </row>
    <row r="7" spans="2:16" ht="33" customHeight="1">
      <c r="B7" s="188">
        <v>2</v>
      </c>
      <c r="C7" s="181" t="s">
        <v>55</v>
      </c>
      <c r="D7" s="137">
        <v>36.69</v>
      </c>
      <c r="E7" s="138">
        <v>46.488</v>
      </c>
      <c r="F7" s="138">
        <v>27.524000000000001</v>
      </c>
      <c r="G7" s="199">
        <v>33.972000000000001</v>
      </c>
      <c r="H7" s="138">
        <v>41.82</v>
      </c>
      <c r="I7" s="257">
        <v>0</v>
      </c>
      <c r="J7" s="257">
        <v>19.667999999999999</v>
      </c>
      <c r="K7" s="138">
        <v>29.43</v>
      </c>
      <c r="L7" s="264">
        <v>34.866</v>
      </c>
      <c r="M7" s="139">
        <f>SUM(D7:H7,K7:L7)</f>
        <v>250.79000000000002</v>
      </c>
      <c r="N7" s="31" t="s">
        <v>1</v>
      </c>
      <c r="P7" s="34"/>
    </row>
    <row r="8" spans="2:16" s="34" customFormat="1" ht="33" customHeight="1">
      <c r="B8" s="188">
        <v>4</v>
      </c>
      <c r="C8" s="181" t="s">
        <v>59</v>
      </c>
      <c r="D8" s="136">
        <v>29.352</v>
      </c>
      <c r="E8" s="33">
        <v>33.972000000000001</v>
      </c>
      <c r="F8" s="33">
        <v>20.643000000000001</v>
      </c>
      <c r="G8" s="198">
        <v>37.548000000000002</v>
      </c>
      <c r="H8" s="33">
        <v>38.54</v>
      </c>
      <c r="I8" s="255">
        <v>10.257999999999999</v>
      </c>
      <c r="J8" s="255">
        <v>9.8339999999999996</v>
      </c>
      <c r="K8" s="33">
        <v>32.700000000000003</v>
      </c>
      <c r="L8" s="265">
        <v>42.018000000000001</v>
      </c>
      <c r="M8" s="46">
        <f>SUM(D8:H8,K8:L8)</f>
        <v>234.773</v>
      </c>
      <c r="N8" s="31" t="s">
        <v>2</v>
      </c>
    </row>
    <row r="9" spans="2:16" s="34" customFormat="1" ht="33" customHeight="1">
      <c r="B9" s="188">
        <v>5</v>
      </c>
      <c r="C9" s="183" t="s">
        <v>57</v>
      </c>
      <c r="D9" s="137">
        <v>22.013999999999999</v>
      </c>
      <c r="E9" s="33">
        <v>41.124000000000002</v>
      </c>
      <c r="F9" s="255">
        <v>0</v>
      </c>
      <c r="G9" s="255">
        <v>0</v>
      </c>
      <c r="H9" s="33">
        <v>16.399999999999999</v>
      </c>
      <c r="I9" s="198">
        <v>36.585000000000001</v>
      </c>
      <c r="J9" s="198">
        <v>46.488</v>
      </c>
      <c r="K9" s="33">
        <v>29.43</v>
      </c>
      <c r="L9" s="265">
        <v>23.244</v>
      </c>
      <c r="M9" s="46">
        <f>SUM(D9:L9)</f>
        <v>215.28500000000003</v>
      </c>
      <c r="N9" s="31" t="s">
        <v>3</v>
      </c>
    </row>
    <row r="10" spans="2:16" s="34" customFormat="1" ht="33" customHeight="1">
      <c r="B10" s="188">
        <v>3</v>
      </c>
      <c r="C10" s="184" t="s">
        <v>56</v>
      </c>
      <c r="D10" s="256">
        <v>3.669</v>
      </c>
      <c r="E10" s="33">
        <v>12.516</v>
      </c>
      <c r="F10" s="33">
        <v>35.387999999999998</v>
      </c>
      <c r="G10" s="355">
        <v>36.654000000000003</v>
      </c>
      <c r="H10" s="356">
        <v>44.28</v>
      </c>
      <c r="I10" s="357">
        <v>43.893999999999998</v>
      </c>
      <c r="J10" s="358">
        <v>28.608000000000001</v>
      </c>
      <c r="K10" s="33">
        <v>10.9</v>
      </c>
      <c r="L10" s="275">
        <v>0</v>
      </c>
      <c r="M10" s="46">
        <f>SUM(E10:K10)</f>
        <v>212.24</v>
      </c>
      <c r="N10" s="31" t="s">
        <v>4</v>
      </c>
    </row>
    <row r="11" spans="2:16" s="34" customFormat="1" ht="33" customHeight="1">
      <c r="B11" s="188">
        <v>9</v>
      </c>
      <c r="C11" s="182" t="s">
        <v>173</v>
      </c>
      <c r="D11" s="256">
        <v>0</v>
      </c>
      <c r="E11" s="255">
        <v>4.47</v>
      </c>
      <c r="F11" s="33">
        <v>29.49</v>
      </c>
      <c r="G11" s="198">
        <v>25.032</v>
      </c>
      <c r="H11" s="33">
        <v>9.84</v>
      </c>
      <c r="I11" s="198">
        <v>24.681999999999999</v>
      </c>
      <c r="J11" s="198">
        <v>42.018000000000001</v>
      </c>
      <c r="K11" s="33">
        <v>41.42</v>
      </c>
      <c r="L11" s="265">
        <v>20.562000000000001</v>
      </c>
      <c r="M11" s="46">
        <f>SUM(F11:L11)</f>
        <v>193.04400000000004</v>
      </c>
      <c r="N11" s="31" t="s">
        <v>5</v>
      </c>
    </row>
    <row r="12" spans="2:16" s="34" customFormat="1" ht="33" customHeight="1">
      <c r="B12" s="188">
        <v>7</v>
      </c>
      <c r="C12" s="183" t="s">
        <v>54</v>
      </c>
      <c r="D12" s="137">
        <v>25.683</v>
      </c>
      <c r="E12" s="255">
        <v>17.88</v>
      </c>
      <c r="F12" s="255">
        <v>5.8979999999999997</v>
      </c>
      <c r="G12" s="198">
        <v>26.82</v>
      </c>
      <c r="H12" s="33">
        <v>23.78</v>
      </c>
      <c r="I12" s="198">
        <v>24.341000000000001</v>
      </c>
      <c r="J12" s="198">
        <v>25.032</v>
      </c>
      <c r="K12" s="33">
        <v>41.42</v>
      </c>
      <c r="L12" s="265">
        <v>23.244</v>
      </c>
      <c r="M12" s="46">
        <f>SUM(D12,G12:L12)</f>
        <v>190.32</v>
      </c>
      <c r="N12" s="31" t="s">
        <v>6</v>
      </c>
    </row>
    <row r="13" spans="2:16" s="34" customFormat="1" ht="33" customHeight="1">
      <c r="B13" s="188">
        <v>8</v>
      </c>
      <c r="C13" s="182" t="s">
        <v>61</v>
      </c>
      <c r="D13" s="136">
        <v>7.3380000000000001</v>
      </c>
      <c r="E13" s="33">
        <v>22.35</v>
      </c>
      <c r="F13" s="33">
        <v>26.541</v>
      </c>
      <c r="G13" s="198">
        <v>48.276000000000003</v>
      </c>
      <c r="H13" s="33">
        <v>28.7</v>
      </c>
      <c r="I13" s="255">
        <v>0</v>
      </c>
      <c r="J13" s="255">
        <v>7.1520000000000001</v>
      </c>
      <c r="K13" s="33">
        <v>11.99</v>
      </c>
      <c r="L13" s="265">
        <v>38.442</v>
      </c>
      <c r="M13" s="46">
        <f>SUM(D13:H13,K13:L13)</f>
        <v>183.637</v>
      </c>
      <c r="N13" s="31" t="s">
        <v>7</v>
      </c>
    </row>
    <row r="14" spans="2:16" s="34" customFormat="1" ht="33" customHeight="1">
      <c r="B14" s="188">
        <v>11</v>
      </c>
      <c r="C14" s="184" t="s">
        <v>113</v>
      </c>
      <c r="D14" s="136">
        <v>15.898999999999999</v>
      </c>
      <c r="E14" s="33">
        <v>33.078000000000003</v>
      </c>
      <c r="F14" s="255">
        <v>0</v>
      </c>
      <c r="G14" s="255">
        <v>8.0459999999999994</v>
      </c>
      <c r="H14" s="33">
        <v>17.22</v>
      </c>
      <c r="I14" s="198">
        <v>21.178000000000001</v>
      </c>
      <c r="J14" s="198">
        <v>8.94</v>
      </c>
      <c r="K14" s="33">
        <v>16.350000000000001</v>
      </c>
      <c r="L14" s="265">
        <v>47.381999999999998</v>
      </c>
      <c r="M14" s="46">
        <f>SUM(D14:E14,H14:L14)</f>
        <v>160.047</v>
      </c>
      <c r="N14" s="31" t="s">
        <v>8</v>
      </c>
    </row>
    <row r="15" spans="2:16" s="34" customFormat="1" ht="33" customHeight="1">
      <c r="B15" s="188">
        <v>6</v>
      </c>
      <c r="C15" s="184" t="s">
        <v>127</v>
      </c>
      <c r="D15" s="256">
        <v>0</v>
      </c>
      <c r="E15" s="33">
        <v>12.516</v>
      </c>
      <c r="F15" s="33">
        <v>38.337000000000003</v>
      </c>
      <c r="G15" s="198">
        <v>26.82</v>
      </c>
      <c r="H15" s="33">
        <v>36.08</v>
      </c>
      <c r="I15" s="198">
        <v>36.350999999999999</v>
      </c>
      <c r="J15" s="255">
        <v>0</v>
      </c>
      <c r="K15" s="33">
        <v>0</v>
      </c>
      <c r="L15" s="265">
        <v>6.258</v>
      </c>
      <c r="M15" s="46">
        <f>SUM(D15:L15)</f>
        <v>156.36199999999999</v>
      </c>
      <c r="N15" s="31" t="s">
        <v>9</v>
      </c>
    </row>
    <row r="16" spans="2:16" s="34" customFormat="1" ht="33" customHeight="1">
      <c r="B16" s="188">
        <v>10</v>
      </c>
      <c r="C16" s="184" t="s">
        <v>60</v>
      </c>
      <c r="D16" s="191">
        <v>11.007</v>
      </c>
      <c r="E16" s="33">
        <v>26.82</v>
      </c>
      <c r="F16" s="33">
        <v>31.456</v>
      </c>
      <c r="G16" s="255">
        <v>0</v>
      </c>
      <c r="H16" s="33">
        <v>12.3</v>
      </c>
      <c r="I16" s="198">
        <v>2.9489999999999998</v>
      </c>
      <c r="J16" s="198">
        <v>23.244</v>
      </c>
      <c r="K16" s="255">
        <v>0</v>
      </c>
      <c r="L16" s="265">
        <v>7.1520000000000001</v>
      </c>
      <c r="M16" s="46">
        <f>SUM(D16:L16)</f>
        <v>114.928</v>
      </c>
      <c r="N16" s="31" t="s">
        <v>27</v>
      </c>
    </row>
    <row r="17" spans="2:14" ht="33" customHeight="1">
      <c r="B17" s="189">
        <v>12</v>
      </c>
      <c r="C17" s="184" t="s">
        <v>185</v>
      </c>
      <c r="D17" s="256">
        <v>0</v>
      </c>
      <c r="E17" s="255">
        <v>0</v>
      </c>
      <c r="F17" s="33">
        <v>5.8979999999999997</v>
      </c>
      <c r="G17" s="198">
        <v>10.728</v>
      </c>
      <c r="H17" s="33">
        <v>9.84</v>
      </c>
      <c r="I17" s="198">
        <v>20.963999999999999</v>
      </c>
      <c r="J17" s="198">
        <v>39.335999999999999</v>
      </c>
      <c r="K17" s="33">
        <v>0</v>
      </c>
      <c r="L17" s="265">
        <v>6.258</v>
      </c>
      <c r="M17" s="46">
        <f>SUM(F17:L17)</f>
        <v>93.023999999999987</v>
      </c>
      <c r="N17" s="32" t="s">
        <v>114</v>
      </c>
    </row>
    <row r="18" spans="2:14" ht="33" customHeight="1" thickBot="1">
      <c r="B18" s="190">
        <v>13</v>
      </c>
      <c r="C18" s="177" t="s">
        <v>129</v>
      </c>
      <c r="D18" s="258">
        <v>0</v>
      </c>
      <c r="E18" s="277">
        <v>0</v>
      </c>
      <c r="F18" s="178">
        <v>2.9489999999999998</v>
      </c>
      <c r="G18" s="200">
        <v>8.0459999999999994</v>
      </c>
      <c r="H18" s="178">
        <v>1.64</v>
      </c>
      <c r="I18" s="200">
        <v>2.9489999999999998</v>
      </c>
      <c r="J18" s="200">
        <v>5.3639999999999999</v>
      </c>
      <c r="K18" s="178">
        <v>18.53</v>
      </c>
      <c r="L18" s="266">
        <v>38.442</v>
      </c>
      <c r="M18" s="179">
        <f>SUM(F18:L18)</f>
        <v>77.92</v>
      </c>
      <c r="N18" s="180" t="s">
        <v>222</v>
      </c>
    </row>
    <row r="19" spans="2:14" s="34" customFormat="1" ht="33" customHeight="1" thickTop="1">
      <c r="I19" s="234"/>
      <c r="K19" s="254"/>
      <c r="L19" s="263"/>
    </row>
    <row r="20" spans="2:14" ht="33" customHeight="1"/>
    <row r="21" spans="2:14" ht="39" customHeight="1"/>
  </sheetData>
  <mergeCells count="6">
    <mergeCell ref="B2:N3"/>
    <mergeCell ref="D4:L4"/>
    <mergeCell ref="B4:B5"/>
    <mergeCell ref="C4:C5"/>
    <mergeCell ref="M4:M5"/>
    <mergeCell ref="N4:N5"/>
  </mergeCells>
  <pageMargins left="0.7" right="0.7" top="0.78740157499999996" bottom="0.78740157499999996" header="0.3" footer="0.3"/>
  <pageSetup paperSize="9" orientation="portrait" r:id="rId1"/>
  <ignoredErrors>
    <ignoredError sqref="M10:M11 M6 M17: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B2:N34"/>
  <sheetViews>
    <sheetView topLeftCell="A2" zoomScale="90" zoomScaleNormal="90" workbookViewId="0">
      <selection activeCell="C2" sqref="C2:J2"/>
    </sheetView>
  </sheetViews>
  <sheetFormatPr defaultRowHeight="15"/>
  <cols>
    <col min="1" max="1" width="3.140625" style="34" customWidth="1"/>
    <col min="2" max="2" width="9.140625" style="259"/>
    <col min="3" max="3" width="24.5703125" style="34" customWidth="1"/>
    <col min="4" max="8" width="15" style="259" customWidth="1"/>
    <col min="9" max="10" width="10.5703125" style="77" customWidth="1"/>
    <col min="11" max="11" width="9.140625" style="34"/>
    <col min="12" max="12" width="9.140625" style="259"/>
    <col min="13" max="13" width="9.140625" style="34"/>
    <col min="14" max="14" width="9.140625" style="259"/>
    <col min="15" max="16384" width="9.140625" style="34"/>
  </cols>
  <sheetData>
    <row r="2" spans="2:14">
      <c r="C2" s="294" t="s">
        <v>399</v>
      </c>
      <c r="D2" s="294"/>
      <c r="E2" s="294"/>
      <c r="F2" s="294"/>
      <c r="G2" s="294"/>
      <c r="H2" s="294"/>
      <c r="I2" s="294"/>
      <c r="J2" s="294"/>
    </row>
    <row r="3" spans="2:14" ht="15.75" thickBot="1">
      <c r="N3" s="34"/>
    </row>
    <row r="4" spans="2:14" ht="29.25" customHeight="1" thickBot="1">
      <c r="B4" s="223"/>
      <c r="C4" s="273"/>
      <c r="D4" s="253" t="s">
        <v>18</v>
      </c>
      <c r="E4" s="251" t="s">
        <v>19</v>
      </c>
      <c r="F4" s="98" t="s">
        <v>20</v>
      </c>
      <c r="G4" s="98" t="s">
        <v>25</v>
      </c>
      <c r="H4" s="246" t="s">
        <v>26</v>
      </c>
      <c r="I4" s="130" t="s">
        <v>63</v>
      </c>
      <c r="J4" s="120" t="s">
        <v>22</v>
      </c>
      <c r="L4" s="168" t="s">
        <v>10</v>
      </c>
      <c r="M4" s="173" t="s">
        <v>66</v>
      </c>
      <c r="N4" s="34"/>
    </row>
    <row r="5" spans="2:14" s="259" customFormat="1">
      <c r="B5" s="224" t="s">
        <v>0</v>
      </c>
      <c r="C5" s="102" t="s">
        <v>113</v>
      </c>
      <c r="D5" s="269">
        <v>9.8339999999999996</v>
      </c>
      <c r="E5" s="152">
        <v>9.8339999999999996</v>
      </c>
      <c r="F5" s="152">
        <v>9.8339999999999996</v>
      </c>
      <c r="G5" s="272">
        <v>9.8339999999999996</v>
      </c>
      <c r="H5" s="248">
        <v>8.0459999999999994</v>
      </c>
      <c r="I5" s="242">
        <f t="shared" ref="I5:I16" si="0">SUM(D5:H5)</f>
        <v>47.381999999999998</v>
      </c>
      <c r="J5" s="147" t="s">
        <v>0</v>
      </c>
      <c r="K5" s="119"/>
      <c r="L5" s="169" t="s">
        <v>0</v>
      </c>
      <c r="M5" s="174">
        <v>9.8339999999999996</v>
      </c>
    </row>
    <row r="6" spans="2:14" s="259" customFormat="1">
      <c r="B6" s="224" t="s">
        <v>1</v>
      </c>
      <c r="C6" s="103" t="s">
        <v>129</v>
      </c>
      <c r="D6" s="218">
        <v>8.94</v>
      </c>
      <c r="E6" s="142">
        <v>8.94</v>
      </c>
      <c r="F6" s="142">
        <v>8.0459999999999994</v>
      </c>
      <c r="G6" s="271">
        <v>6.258</v>
      </c>
      <c r="H6" s="163">
        <v>6.258</v>
      </c>
      <c r="I6" s="243">
        <f>SUM(D6:H6)</f>
        <v>38.442</v>
      </c>
      <c r="J6" s="148" t="s">
        <v>2</v>
      </c>
      <c r="K6" s="119"/>
      <c r="L6" s="170" t="s">
        <v>1</v>
      </c>
      <c r="M6" s="175">
        <v>8.94</v>
      </c>
    </row>
    <row r="7" spans="2:14" s="259" customFormat="1">
      <c r="B7" s="224" t="s">
        <v>2</v>
      </c>
      <c r="C7" s="103" t="s">
        <v>373</v>
      </c>
      <c r="D7" s="218">
        <v>8.0459999999999994</v>
      </c>
      <c r="E7" s="142">
        <v>7.1520000000000001</v>
      </c>
      <c r="F7" s="142">
        <v>8.94</v>
      </c>
      <c r="G7" s="271">
        <v>8.94</v>
      </c>
      <c r="H7" s="163">
        <v>8.94</v>
      </c>
      <c r="I7" s="243">
        <f>SUM(D7:H7)</f>
        <v>42.017999999999994</v>
      </c>
      <c r="J7" s="148" t="s">
        <v>1</v>
      </c>
      <c r="K7" s="119"/>
      <c r="L7" s="170" t="s">
        <v>2</v>
      </c>
      <c r="M7" s="175">
        <v>8.0459999999999994</v>
      </c>
    </row>
    <row r="8" spans="2:14" s="259" customFormat="1">
      <c r="B8" s="224" t="s">
        <v>3</v>
      </c>
      <c r="C8" s="103" t="s">
        <v>61</v>
      </c>
      <c r="D8" s="218">
        <v>7.1520000000000001</v>
      </c>
      <c r="E8" s="142">
        <v>8.0459999999999994</v>
      </c>
      <c r="F8" s="142">
        <v>6.258</v>
      </c>
      <c r="G8" s="271">
        <v>7.1520000000000001</v>
      </c>
      <c r="H8" s="163">
        <v>9.8339999999999996</v>
      </c>
      <c r="I8" s="243">
        <f>SUM(D8:H8)</f>
        <v>38.442</v>
      </c>
      <c r="J8" s="148" t="s">
        <v>2</v>
      </c>
      <c r="K8" s="119"/>
      <c r="L8" s="170" t="s">
        <v>3</v>
      </c>
      <c r="M8" s="175">
        <v>7.1520000000000001</v>
      </c>
    </row>
    <row r="9" spans="2:14" s="259" customFormat="1">
      <c r="B9" s="224" t="s">
        <v>4</v>
      </c>
      <c r="C9" s="103" t="s">
        <v>55</v>
      </c>
      <c r="D9" s="218">
        <v>6.258</v>
      </c>
      <c r="E9" s="142">
        <v>6.258</v>
      </c>
      <c r="F9" s="142">
        <v>7.1520000000000001</v>
      </c>
      <c r="G9" s="271">
        <v>8.0459999999999994</v>
      </c>
      <c r="H9" s="163">
        <v>7.1520000000000001</v>
      </c>
      <c r="I9" s="243">
        <f>SUM(D9:H9)</f>
        <v>34.866</v>
      </c>
      <c r="J9" s="148" t="s">
        <v>4</v>
      </c>
      <c r="K9" s="119"/>
      <c r="L9" s="170" t="s">
        <v>4</v>
      </c>
      <c r="M9" s="175">
        <v>6.258</v>
      </c>
    </row>
    <row r="10" spans="2:14" s="259" customFormat="1">
      <c r="B10" s="224" t="s">
        <v>5</v>
      </c>
      <c r="C10" s="103" t="s">
        <v>173</v>
      </c>
      <c r="D10" s="218">
        <v>5.3639999999999999</v>
      </c>
      <c r="E10" s="142">
        <v>3.5760000000000001</v>
      </c>
      <c r="F10" s="142">
        <v>3.5760000000000001</v>
      </c>
      <c r="G10" s="271">
        <v>3.5760000000000001</v>
      </c>
      <c r="H10" s="163">
        <v>4.47</v>
      </c>
      <c r="I10" s="243">
        <f>SUM(D10:H10)</f>
        <v>20.561999999999998</v>
      </c>
      <c r="J10" s="148" t="s">
        <v>7</v>
      </c>
      <c r="K10" s="119"/>
      <c r="L10" s="170" t="s">
        <v>5</v>
      </c>
      <c r="M10" s="175">
        <v>5.3639999999999999</v>
      </c>
    </row>
    <row r="11" spans="2:14" s="259" customFormat="1">
      <c r="B11" s="224" t="s">
        <v>6</v>
      </c>
      <c r="C11" s="103" t="s">
        <v>54</v>
      </c>
      <c r="D11" s="218">
        <v>4.47</v>
      </c>
      <c r="E11" s="142">
        <v>5.3639999999999999</v>
      </c>
      <c r="F11" s="142">
        <v>4.47</v>
      </c>
      <c r="G11" s="271">
        <v>5.3639999999999999</v>
      </c>
      <c r="H11" s="163">
        <v>3.5760000000000001</v>
      </c>
      <c r="I11" s="243">
        <f t="shared" si="0"/>
        <v>23.244</v>
      </c>
      <c r="J11" s="148" t="s">
        <v>5</v>
      </c>
      <c r="K11" s="119"/>
      <c r="L11" s="170" t="s">
        <v>6</v>
      </c>
      <c r="M11" s="175">
        <v>4.47</v>
      </c>
    </row>
    <row r="12" spans="2:14" s="259" customFormat="1">
      <c r="B12" s="224" t="s">
        <v>7</v>
      </c>
      <c r="C12" s="103" t="s">
        <v>57</v>
      </c>
      <c r="D12" s="218">
        <v>3.5760000000000001</v>
      </c>
      <c r="E12" s="142">
        <v>4.47</v>
      </c>
      <c r="F12" s="142">
        <v>5.3639999999999999</v>
      </c>
      <c r="G12" s="271">
        <v>4.47</v>
      </c>
      <c r="H12" s="163">
        <v>5.3639999999999999</v>
      </c>
      <c r="I12" s="243">
        <f>SUM(D12:H12)</f>
        <v>23.244</v>
      </c>
      <c r="J12" s="148" t="s">
        <v>5</v>
      </c>
      <c r="K12" s="119"/>
      <c r="L12" s="170" t="s">
        <v>7</v>
      </c>
      <c r="M12" s="175">
        <v>3.5760000000000001</v>
      </c>
    </row>
    <row r="13" spans="2:14" s="259" customFormat="1">
      <c r="B13" s="224" t="s">
        <v>8</v>
      </c>
      <c r="C13" s="103" t="s">
        <v>58</v>
      </c>
      <c r="D13" s="218">
        <v>2.6819999999999999</v>
      </c>
      <c r="E13" s="142">
        <v>1.788</v>
      </c>
      <c r="F13" s="142">
        <v>2.6819999999999999</v>
      </c>
      <c r="G13" s="271">
        <v>0</v>
      </c>
      <c r="H13" s="163">
        <v>0</v>
      </c>
      <c r="I13" s="244">
        <f t="shared" si="0"/>
        <v>7.1519999999999992</v>
      </c>
      <c r="J13" s="149" t="s">
        <v>8</v>
      </c>
      <c r="K13" s="119"/>
      <c r="L13" s="170" t="s">
        <v>8</v>
      </c>
      <c r="M13" s="175">
        <v>2.6819999999999999</v>
      </c>
    </row>
    <row r="14" spans="2:14" s="259" customFormat="1">
      <c r="B14" s="262" t="s">
        <v>9</v>
      </c>
      <c r="C14" s="270" t="s">
        <v>127</v>
      </c>
      <c r="D14" s="218">
        <v>1.788</v>
      </c>
      <c r="E14" s="142">
        <v>2.6819999999999999</v>
      </c>
      <c r="F14" s="142">
        <v>0</v>
      </c>
      <c r="G14" s="271">
        <v>0.89400000000000002</v>
      </c>
      <c r="H14" s="163">
        <v>0.89400000000000002</v>
      </c>
      <c r="I14" s="244">
        <f t="shared" si="0"/>
        <v>6.258</v>
      </c>
      <c r="J14" s="149" t="s">
        <v>27</v>
      </c>
      <c r="K14" s="119"/>
      <c r="L14" s="170" t="s">
        <v>9</v>
      </c>
      <c r="M14" s="175">
        <v>1.788</v>
      </c>
    </row>
    <row r="15" spans="2:14" s="259" customFormat="1">
      <c r="B15" s="262" t="s">
        <v>27</v>
      </c>
      <c r="C15" s="270" t="s">
        <v>185</v>
      </c>
      <c r="D15" s="218">
        <v>0.89400000000000002</v>
      </c>
      <c r="E15" s="142">
        <v>0</v>
      </c>
      <c r="F15" s="142">
        <v>0.89400000000000002</v>
      </c>
      <c r="G15" s="271">
        <v>1.788</v>
      </c>
      <c r="H15" s="163">
        <v>2.6819999999999999</v>
      </c>
      <c r="I15" s="244">
        <f t="shared" si="0"/>
        <v>6.258</v>
      </c>
      <c r="J15" s="149" t="s">
        <v>27</v>
      </c>
      <c r="K15" s="119"/>
      <c r="L15" s="170" t="s">
        <v>27</v>
      </c>
      <c r="M15" s="175">
        <v>0.89400000000000002</v>
      </c>
    </row>
    <row r="16" spans="2:14" s="259" customFormat="1" ht="15.75" thickBot="1">
      <c r="B16" s="225" t="s">
        <v>114</v>
      </c>
      <c r="C16" s="104" t="s">
        <v>296</v>
      </c>
      <c r="D16" s="268">
        <v>0</v>
      </c>
      <c r="E16" s="155">
        <v>0.89400000000000002</v>
      </c>
      <c r="F16" s="155">
        <v>1.788</v>
      </c>
      <c r="G16" s="274">
        <v>2.6819999999999999</v>
      </c>
      <c r="H16" s="87">
        <v>1.788</v>
      </c>
      <c r="I16" s="245">
        <f t="shared" si="0"/>
        <v>7.1520000000000001</v>
      </c>
      <c r="J16" s="150" t="s">
        <v>8</v>
      </c>
      <c r="K16" s="119"/>
      <c r="L16" s="171" t="s">
        <v>114</v>
      </c>
      <c r="M16" s="172">
        <v>0</v>
      </c>
    </row>
    <row r="17" spans="2:13" s="259" customFormat="1">
      <c r="K17" s="119"/>
    </row>
    <row r="18" spans="2:13" s="259" customFormat="1" ht="15.75" thickBot="1">
      <c r="C18" s="34"/>
      <c r="F18" s="78"/>
      <c r="I18" s="77"/>
      <c r="J18" s="77"/>
      <c r="K18" s="34"/>
      <c r="M18" s="34"/>
    </row>
    <row r="19" spans="2:13" s="259" customFormat="1">
      <c r="B19" s="295"/>
      <c r="C19" s="300" t="s">
        <v>76</v>
      </c>
      <c r="D19" s="106" t="s">
        <v>426</v>
      </c>
      <c r="E19" s="107" t="s">
        <v>303</v>
      </c>
      <c r="F19" s="108" t="s">
        <v>420</v>
      </c>
      <c r="G19" s="107" t="s">
        <v>446</v>
      </c>
      <c r="H19" s="109" t="s">
        <v>211</v>
      </c>
      <c r="I19" s="77"/>
      <c r="J19" s="77"/>
      <c r="K19" s="34"/>
      <c r="M19" s="34"/>
    </row>
    <row r="20" spans="2:13" s="259" customFormat="1">
      <c r="B20" s="295"/>
      <c r="C20" s="301"/>
      <c r="D20" s="110" t="s">
        <v>427</v>
      </c>
      <c r="E20" s="88" t="s">
        <v>193</v>
      </c>
      <c r="F20" s="88" t="s">
        <v>146</v>
      </c>
      <c r="G20" s="88" t="s">
        <v>447</v>
      </c>
      <c r="H20" s="111" t="s">
        <v>80</v>
      </c>
      <c r="I20" s="77"/>
      <c r="J20" s="77"/>
      <c r="K20" s="34"/>
      <c r="M20" s="34"/>
    </row>
    <row r="21" spans="2:13" s="259" customFormat="1" ht="15.75" thickBot="1">
      <c r="B21" s="295"/>
      <c r="C21" s="302"/>
      <c r="D21" s="112" t="s">
        <v>428</v>
      </c>
      <c r="E21" s="113" t="s">
        <v>122</v>
      </c>
      <c r="F21" s="113" t="s">
        <v>221</v>
      </c>
      <c r="G21" s="113" t="s">
        <v>132</v>
      </c>
      <c r="H21" s="114" t="s">
        <v>452</v>
      </c>
      <c r="I21" s="77"/>
      <c r="J21" s="77"/>
      <c r="K21" s="34"/>
      <c r="M21" s="34"/>
    </row>
    <row r="22" spans="2:13" s="259" customFormat="1" ht="15.75" thickBot="1">
      <c r="C22" s="34"/>
      <c r="I22" s="77"/>
      <c r="J22" s="77"/>
      <c r="K22" s="34"/>
      <c r="M22" s="34"/>
    </row>
    <row r="23" spans="2:13" s="259" customFormat="1">
      <c r="B23" s="295"/>
      <c r="C23" s="300" t="s">
        <v>77</v>
      </c>
      <c r="D23" s="106" t="s">
        <v>429</v>
      </c>
      <c r="E23" s="107" t="s">
        <v>361</v>
      </c>
      <c r="F23" s="107" t="s">
        <v>115</v>
      </c>
      <c r="G23" s="107" t="s">
        <v>302</v>
      </c>
      <c r="H23" s="109" t="s">
        <v>88</v>
      </c>
      <c r="I23" s="77"/>
      <c r="J23" s="77"/>
      <c r="K23" s="34"/>
      <c r="M23" s="34"/>
    </row>
    <row r="24" spans="2:13" s="259" customFormat="1">
      <c r="B24" s="295"/>
      <c r="C24" s="301"/>
      <c r="D24" s="110" t="s">
        <v>430</v>
      </c>
      <c r="E24" s="88" t="s">
        <v>88</v>
      </c>
      <c r="F24" s="88" t="s">
        <v>86</v>
      </c>
      <c r="G24" s="88" t="s">
        <v>221</v>
      </c>
      <c r="H24" s="111" t="s">
        <v>183</v>
      </c>
      <c r="I24" s="77"/>
      <c r="J24" s="77"/>
      <c r="K24" s="34"/>
      <c r="M24" s="34"/>
    </row>
    <row r="25" spans="2:13" s="259" customFormat="1" ht="15.75" thickBot="1">
      <c r="B25" s="295"/>
      <c r="C25" s="302"/>
      <c r="D25" s="112" t="s">
        <v>431</v>
      </c>
      <c r="E25" s="113" t="s">
        <v>436</v>
      </c>
      <c r="F25" s="113" t="s">
        <v>301</v>
      </c>
      <c r="G25" s="113" t="s">
        <v>282</v>
      </c>
      <c r="H25" s="114" t="s">
        <v>451</v>
      </c>
      <c r="I25" s="77"/>
      <c r="J25" s="77"/>
      <c r="K25" s="34"/>
      <c r="M25" s="34"/>
    </row>
    <row r="26" spans="2:13" s="259" customFormat="1" ht="15.75" thickBot="1">
      <c r="C26" s="260"/>
      <c r="D26" s="261"/>
      <c r="E26" s="261"/>
      <c r="F26" s="261"/>
      <c r="G26" s="261"/>
      <c r="H26" s="261"/>
      <c r="I26" s="77"/>
      <c r="J26" s="77"/>
      <c r="K26" s="34"/>
      <c r="M26" s="34"/>
    </row>
    <row r="27" spans="2:13" s="259" customFormat="1">
      <c r="C27" s="300" t="s">
        <v>442</v>
      </c>
      <c r="D27" s="106" t="s">
        <v>232</v>
      </c>
      <c r="E27" s="107" t="s">
        <v>437</v>
      </c>
      <c r="F27" s="107" t="s">
        <v>78</v>
      </c>
      <c r="G27" s="107" t="s">
        <v>310</v>
      </c>
      <c r="H27" s="109" t="s">
        <v>454</v>
      </c>
      <c r="I27" s="77"/>
      <c r="J27" s="77"/>
      <c r="K27" s="34"/>
      <c r="M27" s="34"/>
    </row>
    <row r="28" spans="2:13" s="259" customFormat="1">
      <c r="C28" s="301"/>
      <c r="D28" s="110" t="s">
        <v>432</v>
      </c>
      <c r="E28" s="88" t="s">
        <v>438</v>
      </c>
      <c r="F28" s="88" t="s">
        <v>393</v>
      </c>
      <c r="G28" s="88" t="s">
        <v>367</v>
      </c>
      <c r="H28" s="111" t="s">
        <v>311</v>
      </c>
      <c r="I28" s="77"/>
      <c r="J28" s="77"/>
      <c r="K28" s="34"/>
      <c r="M28" s="34"/>
    </row>
    <row r="29" spans="2:13" s="259" customFormat="1" ht="15.75" thickBot="1">
      <c r="C29" s="302"/>
      <c r="D29" s="112" t="s">
        <v>433</v>
      </c>
      <c r="E29" s="113" t="s">
        <v>439</v>
      </c>
      <c r="F29" s="113" t="s">
        <v>445</v>
      </c>
      <c r="G29" s="113" t="s">
        <v>360</v>
      </c>
      <c r="H29" s="114" t="s">
        <v>455</v>
      </c>
      <c r="I29" s="77"/>
      <c r="J29" s="77"/>
      <c r="K29" s="34"/>
      <c r="M29" s="34"/>
    </row>
    <row r="30" spans="2:13" s="259" customFormat="1" ht="15.75" thickBot="1">
      <c r="C30" s="34"/>
      <c r="I30" s="77"/>
      <c r="J30" s="77"/>
      <c r="K30" s="34"/>
      <c r="M30" s="34"/>
    </row>
    <row r="31" spans="2:13" s="259" customFormat="1">
      <c r="B31" s="295"/>
      <c r="C31" s="300" t="s">
        <v>443</v>
      </c>
      <c r="D31" s="106" t="s">
        <v>180</v>
      </c>
      <c r="E31" s="107" t="s">
        <v>440</v>
      </c>
      <c r="F31" s="107" t="s">
        <v>154</v>
      </c>
      <c r="G31" s="107" t="s">
        <v>441</v>
      </c>
      <c r="H31" s="109" t="s">
        <v>453</v>
      </c>
      <c r="I31" s="77"/>
      <c r="J31" s="77"/>
      <c r="K31" s="34"/>
      <c r="M31" s="34"/>
    </row>
    <row r="32" spans="2:13" s="259" customFormat="1">
      <c r="B32" s="295"/>
      <c r="C32" s="301"/>
      <c r="D32" s="110" t="s">
        <v>434</v>
      </c>
      <c r="E32" s="88" t="s">
        <v>353</v>
      </c>
      <c r="F32" s="88" t="s">
        <v>444</v>
      </c>
      <c r="G32" s="88" t="s">
        <v>448</v>
      </c>
      <c r="H32" s="111" t="s">
        <v>347</v>
      </c>
      <c r="I32" s="77"/>
      <c r="J32" s="77"/>
      <c r="K32" s="34"/>
      <c r="M32" s="34"/>
    </row>
    <row r="33" spans="2:13" s="259" customFormat="1" ht="15.75" thickBot="1">
      <c r="B33" s="295"/>
      <c r="C33" s="302"/>
      <c r="D33" s="112" t="s">
        <v>435</v>
      </c>
      <c r="E33" s="113" t="s">
        <v>441</v>
      </c>
      <c r="F33" s="113" t="s">
        <v>156</v>
      </c>
      <c r="G33" s="113" t="s">
        <v>449</v>
      </c>
      <c r="H33" s="114" t="s">
        <v>258</v>
      </c>
      <c r="I33" s="77"/>
      <c r="J33" s="77"/>
      <c r="K33" s="34"/>
      <c r="M33" s="34"/>
    </row>
    <row r="34" spans="2:13" s="259" customFormat="1">
      <c r="C34" s="34"/>
      <c r="I34" s="77"/>
      <c r="J34" s="77"/>
      <c r="K34" s="34"/>
      <c r="M34" s="34"/>
    </row>
  </sheetData>
  <mergeCells count="8">
    <mergeCell ref="B31:B33"/>
    <mergeCell ref="C31:C33"/>
    <mergeCell ref="C27:C29"/>
    <mergeCell ref="C2:J2"/>
    <mergeCell ref="B19:B21"/>
    <mergeCell ref="C19:C21"/>
    <mergeCell ref="B23:B25"/>
    <mergeCell ref="C23:C25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1"/>
  <sheetViews>
    <sheetView topLeftCell="A24" workbookViewId="0">
      <selection activeCell="B8" sqref="B8:B17"/>
    </sheetView>
  </sheetViews>
  <sheetFormatPr defaultColWidth="12.5703125" defaultRowHeight="23.25" customHeight="1"/>
  <cols>
    <col min="1" max="7" width="13.42578125" customWidth="1"/>
    <col min="8" max="8" width="13.42578125" style="34" customWidth="1"/>
    <col min="9" max="10" width="13.42578125" customWidth="1"/>
    <col min="11" max="11" width="11.7109375" customWidth="1"/>
  </cols>
  <sheetData>
    <row r="1" spans="1:11" ht="23.25" customHeight="1">
      <c r="A1" s="319" t="s">
        <v>15</v>
      </c>
      <c r="B1" s="320"/>
      <c r="C1" s="320"/>
      <c r="D1" s="320"/>
      <c r="E1" s="320"/>
      <c r="F1" s="320"/>
      <c r="G1" s="320"/>
      <c r="H1" s="320"/>
      <c r="I1" s="320"/>
      <c r="J1" s="321"/>
    </row>
    <row r="2" spans="1:11" ht="23.25" customHeight="1">
      <c r="A2" s="311" t="s">
        <v>12</v>
      </c>
      <c r="B2" s="312"/>
      <c r="C2" s="312"/>
      <c r="D2" s="312"/>
      <c r="E2" s="312"/>
      <c r="F2" s="312"/>
      <c r="G2" s="312"/>
      <c r="H2" s="312"/>
      <c r="I2" s="312"/>
      <c r="J2" s="313"/>
      <c r="K2" s="1"/>
    </row>
    <row r="3" spans="1:11" ht="23.25" customHeight="1">
      <c r="A3" s="328" t="s">
        <v>13</v>
      </c>
      <c r="B3" s="329"/>
      <c r="C3" s="329"/>
      <c r="D3" s="329"/>
      <c r="E3" s="329"/>
      <c r="F3" s="329"/>
      <c r="G3" s="329"/>
      <c r="H3" s="329"/>
      <c r="I3" s="329"/>
      <c r="J3" s="330"/>
      <c r="K3" s="1"/>
    </row>
    <row r="4" spans="1:11" ht="23.25" customHeight="1">
      <c r="A4" s="322" t="s">
        <v>29</v>
      </c>
      <c r="B4" s="323"/>
      <c r="C4" s="323"/>
      <c r="D4" s="323"/>
      <c r="E4" s="323"/>
      <c r="F4" s="323"/>
      <c r="G4" s="323"/>
      <c r="H4" s="323"/>
      <c r="I4" s="323"/>
      <c r="J4" s="324"/>
      <c r="K4" s="1"/>
    </row>
    <row r="5" spans="1:11" ht="41.25" customHeight="1" thickBot="1">
      <c r="A5" s="325" t="s">
        <v>30</v>
      </c>
      <c r="B5" s="326"/>
      <c r="C5" s="326"/>
      <c r="D5" s="326"/>
      <c r="E5" s="326"/>
      <c r="F5" s="326"/>
      <c r="G5" s="326"/>
      <c r="H5" s="326"/>
      <c r="I5" s="326"/>
      <c r="J5" s="327"/>
      <c r="K5" s="1"/>
    </row>
    <row r="6" spans="1:11" ht="23.25" customHeight="1" thickTop="1">
      <c r="A6" s="314" t="s">
        <v>10</v>
      </c>
      <c r="B6" s="331" t="s">
        <v>28</v>
      </c>
      <c r="C6" s="331"/>
      <c r="D6" s="331"/>
      <c r="E6" s="332"/>
      <c r="F6" s="332"/>
      <c r="G6" s="332"/>
      <c r="H6" s="332"/>
      <c r="I6" s="332"/>
      <c r="J6" s="333"/>
    </row>
    <row r="7" spans="1:11" ht="23.25" customHeight="1" thickBot="1">
      <c r="A7" s="315"/>
      <c r="B7" s="12">
        <v>10</v>
      </c>
      <c r="C7" s="5">
        <v>9</v>
      </c>
      <c r="D7" s="26">
        <v>8</v>
      </c>
      <c r="E7" s="7">
        <v>7</v>
      </c>
      <c r="F7" s="19">
        <v>6</v>
      </c>
      <c r="G7" s="16">
        <v>5</v>
      </c>
      <c r="H7" s="43">
        <v>4</v>
      </c>
      <c r="I7" s="21">
        <v>3</v>
      </c>
      <c r="J7" s="316" t="s">
        <v>16</v>
      </c>
    </row>
    <row r="8" spans="1:11" ht="23.25" customHeight="1" thickTop="1">
      <c r="A8" s="71" t="s">
        <v>0</v>
      </c>
      <c r="B8" s="13">
        <v>9.81</v>
      </c>
      <c r="C8" s="6">
        <v>9.7840000000000007</v>
      </c>
      <c r="D8" s="27">
        <v>9.7509999999999994</v>
      </c>
      <c r="E8" s="8">
        <v>9.6549999999999994</v>
      </c>
      <c r="F8" s="20">
        <v>9.6349999999999998</v>
      </c>
      <c r="G8" s="17">
        <v>9.52</v>
      </c>
      <c r="H8" s="44">
        <v>9.3000000000000007</v>
      </c>
      <c r="I8" s="22">
        <v>8.82</v>
      </c>
      <c r="J8" s="317"/>
      <c r="K8" s="1"/>
    </row>
    <row r="9" spans="1:11" ht="23.25" customHeight="1">
      <c r="A9" s="72" t="s">
        <v>1</v>
      </c>
      <c r="B9" s="14">
        <v>8.7200000000000006</v>
      </c>
      <c r="C9" s="40">
        <v>8.5609999999999999</v>
      </c>
      <c r="D9" s="28">
        <v>8.3580000000000005</v>
      </c>
      <c r="E9" s="9">
        <v>8.0359999999999996</v>
      </c>
      <c r="F9" s="10">
        <v>7.7080000000000002</v>
      </c>
      <c r="G9" s="18">
        <v>7.14</v>
      </c>
      <c r="H9" s="37">
        <v>6.2</v>
      </c>
      <c r="I9" s="23">
        <v>4.41</v>
      </c>
      <c r="J9" s="317"/>
      <c r="K9" s="1"/>
    </row>
    <row r="10" spans="1:11" ht="23.25" customHeight="1">
      <c r="A10" s="72" t="s">
        <v>2</v>
      </c>
      <c r="B10" s="14">
        <v>7.63</v>
      </c>
      <c r="C10" s="40">
        <v>7.3380000000000001</v>
      </c>
      <c r="D10" s="28">
        <v>6.9649999999999999</v>
      </c>
      <c r="E10" s="9">
        <v>6.4169999999999998</v>
      </c>
      <c r="F10" s="10">
        <v>5.7809999999999997</v>
      </c>
      <c r="G10" s="18">
        <v>4.76</v>
      </c>
      <c r="H10" s="37">
        <v>3.1</v>
      </c>
      <c r="I10" s="23">
        <v>0</v>
      </c>
      <c r="J10" s="317"/>
      <c r="K10" s="1"/>
    </row>
    <row r="11" spans="1:11" ht="23.25" customHeight="1">
      <c r="A11" s="72" t="s">
        <v>3</v>
      </c>
      <c r="B11" s="14">
        <v>6.54</v>
      </c>
      <c r="C11" s="40">
        <v>6.1150000000000002</v>
      </c>
      <c r="D11" s="28">
        <v>5.5720000000000001</v>
      </c>
      <c r="E11" s="9">
        <v>4.8570000000000002</v>
      </c>
      <c r="F11" s="10">
        <v>3.8540000000000001</v>
      </c>
      <c r="G11" s="18">
        <v>2.38</v>
      </c>
      <c r="H11" s="37">
        <v>0</v>
      </c>
      <c r="I11" s="306"/>
      <c r="J11" s="317"/>
      <c r="K11" s="1"/>
    </row>
    <row r="12" spans="1:11" ht="23.25" customHeight="1">
      <c r="A12" s="72" t="s">
        <v>4</v>
      </c>
      <c r="B12" s="14">
        <v>5.45</v>
      </c>
      <c r="C12" s="40">
        <v>4.8920000000000003</v>
      </c>
      <c r="D12" s="28">
        <v>4.1790000000000003</v>
      </c>
      <c r="E12" s="9">
        <v>3.238</v>
      </c>
      <c r="F12" s="10">
        <v>1.927</v>
      </c>
      <c r="G12" s="18">
        <v>0</v>
      </c>
      <c r="H12" s="29" t="s">
        <v>28</v>
      </c>
      <c r="I12" s="307"/>
      <c r="J12" s="317"/>
      <c r="K12" s="1"/>
    </row>
    <row r="13" spans="1:11" ht="23.25" customHeight="1">
      <c r="A13" s="72" t="s">
        <v>5</v>
      </c>
      <c r="B13" s="14">
        <v>4.3600000000000003</v>
      </c>
      <c r="C13" s="40">
        <v>3.669</v>
      </c>
      <c r="D13" s="28">
        <v>2.786</v>
      </c>
      <c r="E13" s="9">
        <v>1.619</v>
      </c>
      <c r="F13" s="10">
        <v>0</v>
      </c>
      <c r="G13" s="309"/>
      <c r="H13" s="25"/>
      <c r="I13" s="307"/>
      <c r="J13" s="317"/>
      <c r="K13" s="1"/>
    </row>
    <row r="14" spans="1:11" ht="23.25" customHeight="1">
      <c r="A14" s="72" t="s">
        <v>6</v>
      </c>
      <c r="B14" s="14">
        <v>3.27</v>
      </c>
      <c r="C14" s="40">
        <v>2.4460000000000002</v>
      </c>
      <c r="D14" s="28">
        <v>1.393</v>
      </c>
      <c r="E14" s="9">
        <v>0</v>
      </c>
      <c r="F14" s="24"/>
      <c r="G14" s="310"/>
      <c r="H14" s="25"/>
      <c r="I14" s="307"/>
      <c r="J14" s="317"/>
      <c r="K14" s="1"/>
    </row>
    <row r="15" spans="1:11" ht="23.25" customHeight="1">
      <c r="A15" s="72" t="s">
        <v>7</v>
      </c>
      <c r="B15" s="14">
        <v>2.1800000000000002</v>
      </c>
      <c r="C15" s="11">
        <v>1.2230000000000001</v>
      </c>
      <c r="D15" s="30">
        <v>0</v>
      </c>
      <c r="E15" s="306"/>
      <c r="F15" s="25"/>
      <c r="G15" s="310"/>
      <c r="H15" s="25"/>
      <c r="I15" s="307"/>
      <c r="J15" s="317"/>
      <c r="K15" s="1"/>
    </row>
    <row r="16" spans="1:11" ht="23.25" customHeight="1">
      <c r="A16" s="72" t="s">
        <v>8</v>
      </c>
      <c r="B16" s="14">
        <v>1.0900000000000001</v>
      </c>
      <c r="C16" s="11">
        <v>0</v>
      </c>
      <c r="D16" s="29"/>
      <c r="E16" s="307"/>
      <c r="F16" s="25"/>
      <c r="G16" s="310"/>
      <c r="H16" s="25"/>
      <c r="I16" s="307"/>
      <c r="J16" s="317"/>
      <c r="K16" s="1"/>
    </row>
    <row r="17" spans="1:11" ht="23.25" customHeight="1" thickBot="1">
      <c r="A17" s="73" t="s">
        <v>9</v>
      </c>
      <c r="B17" s="15">
        <v>0</v>
      </c>
      <c r="C17" s="4"/>
      <c r="D17" s="29"/>
      <c r="E17" s="308"/>
      <c r="F17" s="41"/>
      <c r="G17" s="308"/>
      <c r="H17" s="41"/>
      <c r="I17" s="308"/>
      <c r="J17" s="317"/>
      <c r="K17" s="1"/>
    </row>
    <row r="18" spans="1:11" ht="23.25" customHeight="1" thickTop="1" thickBot="1">
      <c r="A18" s="74" t="s">
        <v>14</v>
      </c>
      <c r="B18" s="3">
        <v>1.0900000000000001</v>
      </c>
      <c r="C18" s="2">
        <v>1.2230000000000001</v>
      </c>
      <c r="D18" s="2">
        <v>1.393</v>
      </c>
      <c r="E18" s="2">
        <v>1.619</v>
      </c>
      <c r="F18" s="2">
        <v>1.927</v>
      </c>
      <c r="G18" s="2">
        <v>23.8</v>
      </c>
      <c r="H18" s="2">
        <v>3.1</v>
      </c>
      <c r="I18" s="45">
        <v>4.41</v>
      </c>
      <c r="J18" s="318"/>
    </row>
    <row r="19" spans="1:11" s="34" customFormat="1" ht="23.25" customHeight="1" thickTop="1" thickBot="1">
      <c r="A19" s="75"/>
      <c r="B19" s="42"/>
      <c r="C19" s="42"/>
      <c r="D19" s="42"/>
      <c r="E19" s="42"/>
      <c r="F19" s="42"/>
      <c r="G19" s="42"/>
      <c r="H19" s="42"/>
      <c r="I19" s="42"/>
      <c r="J19" s="76"/>
    </row>
    <row r="20" spans="1:11" s="34" customFormat="1" ht="23.25" customHeight="1">
      <c r="A20" s="48" t="s">
        <v>11</v>
      </c>
      <c r="B20" s="49" t="s">
        <v>14</v>
      </c>
      <c r="C20" s="52" t="s">
        <v>11</v>
      </c>
      <c r="D20" s="53" t="s">
        <v>14</v>
      </c>
      <c r="E20" s="56" t="s">
        <v>11</v>
      </c>
      <c r="F20" s="57" t="s">
        <v>14</v>
      </c>
      <c r="G20" s="60" t="s">
        <v>11</v>
      </c>
      <c r="H20" s="66" t="s">
        <v>14</v>
      </c>
      <c r="I20" s="62" t="s">
        <v>11</v>
      </c>
      <c r="J20" s="63" t="s">
        <v>14</v>
      </c>
    </row>
    <row r="21" spans="1:11" ht="23.25" customHeight="1" thickBot="1">
      <c r="A21" s="50" t="s">
        <v>31</v>
      </c>
      <c r="B21" s="51">
        <v>0.98299999999999998</v>
      </c>
      <c r="C21" s="54" t="s">
        <v>32</v>
      </c>
      <c r="D21" s="55">
        <v>0.89400000000000002</v>
      </c>
      <c r="E21" s="58">
        <v>13</v>
      </c>
      <c r="F21" s="59">
        <v>0.82</v>
      </c>
      <c r="G21" s="61">
        <v>14</v>
      </c>
      <c r="H21" s="67">
        <v>0.75800000000000001</v>
      </c>
      <c r="I21" s="64">
        <v>15</v>
      </c>
      <c r="J21" s="65">
        <v>0.75800000000000001</v>
      </c>
    </row>
    <row r="22" spans="1:11" ht="23.25" customHeight="1" thickBot="1"/>
    <row r="23" spans="1:11" ht="23.25" customHeight="1" thickBot="1">
      <c r="A23" s="336" t="s">
        <v>33</v>
      </c>
      <c r="B23" s="337"/>
      <c r="C23" s="337"/>
      <c r="D23" s="337"/>
      <c r="E23" s="337"/>
      <c r="F23" s="337"/>
      <c r="G23" s="337"/>
      <c r="H23" s="337"/>
      <c r="I23" s="337"/>
      <c r="J23" s="338"/>
    </row>
    <row r="24" spans="1:11" ht="23.25" customHeight="1">
      <c r="A24" s="339" t="s">
        <v>34</v>
      </c>
      <c r="B24" s="340"/>
      <c r="C24" s="68" t="s">
        <v>35</v>
      </c>
      <c r="D24" s="39" t="s">
        <v>36</v>
      </c>
      <c r="E24" s="39" t="s">
        <v>37</v>
      </c>
      <c r="F24" s="39" t="s">
        <v>38</v>
      </c>
      <c r="G24" s="39" t="s">
        <v>39</v>
      </c>
      <c r="H24" s="39" t="s">
        <v>36</v>
      </c>
      <c r="I24" s="344"/>
      <c r="J24" s="345"/>
    </row>
    <row r="25" spans="1:11" ht="23.25" customHeight="1">
      <c r="A25" s="334">
        <v>3</v>
      </c>
      <c r="B25" s="335"/>
      <c r="C25" s="36">
        <v>3</v>
      </c>
      <c r="D25" s="341"/>
      <c r="E25" s="342"/>
      <c r="F25" s="342"/>
      <c r="G25" s="342"/>
      <c r="H25" s="342"/>
      <c r="I25" s="342"/>
      <c r="J25" s="343"/>
    </row>
    <row r="26" spans="1:11" ht="23.25" customHeight="1">
      <c r="A26" s="334">
        <v>4</v>
      </c>
      <c r="B26" s="335"/>
      <c r="C26" s="36">
        <v>4</v>
      </c>
      <c r="D26" s="341"/>
      <c r="E26" s="342"/>
      <c r="F26" s="342"/>
      <c r="G26" s="342"/>
      <c r="H26" s="342"/>
      <c r="I26" s="342"/>
      <c r="J26" s="343"/>
    </row>
    <row r="27" spans="1:11" ht="23.25" customHeight="1">
      <c r="A27" s="334">
        <v>5</v>
      </c>
      <c r="B27" s="335"/>
      <c r="C27" s="36">
        <v>3</v>
      </c>
      <c r="D27" s="35">
        <v>2</v>
      </c>
      <c r="E27" s="346" t="s">
        <v>45</v>
      </c>
      <c r="F27" s="346"/>
      <c r="G27" s="346"/>
      <c r="H27" s="346"/>
      <c r="I27" s="346"/>
      <c r="J27" s="347"/>
    </row>
    <row r="28" spans="1:11" ht="23.25" customHeight="1">
      <c r="A28" s="334">
        <v>6</v>
      </c>
      <c r="B28" s="335"/>
      <c r="C28" s="36">
        <v>3</v>
      </c>
      <c r="D28" s="35">
        <v>3</v>
      </c>
      <c r="E28" s="346" t="s">
        <v>46</v>
      </c>
      <c r="F28" s="346"/>
      <c r="G28" s="346"/>
      <c r="H28" s="346"/>
      <c r="I28" s="346"/>
      <c r="J28" s="347"/>
    </row>
    <row r="29" spans="1:11" ht="23.25" customHeight="1">
      <c r="A29" s="334">
        <v>7</v>
      </c>
      <c r="B29" s="335"/>
      <c r="C29" s="36">
        <v>3</v>
      </c>
      <c r="D29" s="35">
        <v>4</v>
      </c>
      <c r="E29" s="346" t="s">
        <v>46</v>
      </c>
      <c r="F29" s="346"/>
      <c r="G29" s="346"/>
      <c r="H29" s="346"/>
      <c r="I29" s="346"/>
      <c r="J29" s="347"/>
    </row>
    <row r="30" spans="1:11" ht="23.25" customHeight="1">
      <c r="A30" s="334">
        <v>8</v>
      </c>
      <c r="B30" s="335"/>
      <c r="C30" s="36">
        <v>3</v>
      </c>
      <c r="D30" s="35">
        <v>3</v>
      </c>
      <c r="E30" s="35">
        <v>2</v>
      </c>
      <c r="F30" s="346" t="s">
        <v>47</v>
      </c>
      <c r="G30" s="346"/>
      <c r="H30" s="346"/>
      <c r="I30" s="346"/>
      <c r="J30" s="347"/>
    </row>
    <row r="31" spans="1:11" ht="23.25" customHeight="1">
      <c r="A31" s="334">
        <v>9</v>
      </c>
      <c r="B31" s="335"/>
      <c r="C31" s="36">
        <v>3</v>
      </c>
      <c r="D31" s="35">
        <v>3</v>
      </c>
      <c r="E31" s="35">
        <v>3</v>
      </c>
      <c r="F31" s="346" t="s">
        <v>47</v>
      </c>
      <c r="G31" s="346"/>
      <c r="H31" s="346"/>
      <c r="I31" s="346"/>
      <c r="J31" s="347"/>
    </row>
    <row r="32" spans="1:11" ht="23.25" customHeight="1">
      <c r="A32" s="334">
        <v>10</v>
      </c>
      <c r="B32" s="335"/>
      <c r="C32" s="36">
        <v>3</v>
      </c>
      <c r="D32" s="35">
        <v>3</v>
      </c>
      <c r="E32" s="35">
        <v>4</v>
      </c>
      <c r="F32" s="346" t="s">
        <v>48</v>
      </c>
      <c r="G32" s="346"/>
      <c r="H32" s="346"/>
      <c r="I32" s="346"/>
      <c r="J32" s="347"/>
    </row>
    <row r="33" spans="1:10" ht="23.25" customHeight="1">
      <c r="A33" s="334">
        <v>11</v>
      </c>
      <c r="B33" s="335"/>
      <c r="C33" s="69" t="s">
        <v>40</v>
      </c>
      <c r="D33" s="35">
        <v>3</v>
      </c>
      <c r="E33" s="35">
        <v>3</v>
      </c>
      <c r="F33" s="35">
        <v>2</v>
      </c>
      <c r="G33" s="346" t="s">
        <v>49</v>
      </c>
      <c r="H33" s="346"/>
      <c r="I33" s="346"/>
      <c r="J33" s="347"/>
    </row>
    <row r="34" spans="1:10" ht="23.25" customHeight="1">
      <c r="A34" s="334">
        <v>12</v>
      </c>
      <c r="B34" s="335"/>
      <c r="C34" s="36">
        <v>3</v>
      </c>
      <c r="D34" s="35">
        <v>3</v>
      </c>
      <c r="E34" s="35">
        <v>3</v>
      </c>
      <c r="F34" s="35">
        <v>3</v>
      </c>
      <c r="G34" s="346" t="s">
        <v>49</v>
      </c>
      <c r="H34" s="346"/>
      <c r="I34" s="346"/>
      <c r="J34" s="347"/>
    </row>
    <row r="35" spans="1:10" ht="23.25" customHeight="1">
      <c r="A35" s="334">
        <v>13</v>
      </c>
      <c r="B35" s="335"/>
      <c r="C35" s="36">
        <v>3</v>
      </c>
      <c r="D35" s="35">
        <v>3</v>
      </c>
      <c r="E35" s="35">
        <v>3</v>
      </c>
      <c r="F35" s="35">
        <v>4</v>
      </c>
      <c r="G35" s="346" t="s">
        <v>50</v>
      </c>
      <c r="H35" s="346"/>
      <c r="I35" s="346"/>
      <c r="J35" s="347"/>
    </row>
    <row r="36" spans="1:10" ht="23.25" customHeight="1" thickBot="1">
      <c r="A36" s="353">
        <v>14</v>
      </c>
      <c r="B36" s="354"/>
      <c r="C36" s="47">
        <v>3</v>
      </c>
      <c r="D36" s="38">
        <v>3</v>
      </c>
      <c r="E36" s="38">
        <v>3</v>
      </c>
      <c r="F36" s="38">
        <v>3</v>
      </c>
      <c r="G36" s="38">
        <v>2</v>
      </c>
      <c r="H36" s="348" t="s">
        <v>51</v>
      </c>
      <c r="I36" s="349"/>
      <c r="J36" s="350"/>
    </row>
    <row r="37" spans="1:10" ht="23.25" customHeight="1">
      <c r="A37" s="34"/>
      <c r="B37" s="352" t="s">
        <v>52</v>
      </c>
      <c r="C37" s="352"/>
    </row>
    <row r="38" spans="1:10" ht="23.25" customHeight="1">
      <c r="B38" s="70" t="s">
        <v>41</v>
      </c>
    </row>
    <row r="39" spans="1:10" ht="23.25" customHeight="1">
      <c r="B39" s="351" t="s">
        <v>42</v>
      </c>
      <c r="C39" s="351"/>
    </row>
    <row r="40" spans="1:10" ht="23.25" customHeight="1">
      <c r="B40" s="351" t="s">
        <v>43</v>
      </c>
      <c r="C40" s="351"/>
    </row>
    <row r="41" spans="1:10" ht="23.25" customHeight="1">
      <c r="B41" s="351" t="s">
        <v>44</v>
      </c>
      <c r="C41" s="351"/>
    </row>
  </sheetData>
  <mergeCells count="42">
    <mergeCell ref="B39:C39"/>
    <mergeCell ref="B40:C40"/>
    <mergeCell ref="B41:C41"/>
    <mergeCell ref="B37:C37"/>
    <mergeCell ref="F31:J31"/>
    <mergeCell ref="A33:B33"/>
    <mergeCell ref="A34:B34"/>
    <mergeCell ref="A35:B35"/>
    <mergeCell ref="A36:B36"/>
    <mergeCell ref="F30:J30"/>
    <mergeCell ref="E29:J29"/>
    <mergeCell ref="E28:J28"/>
    <mergeCell ref="E27:J27"/>
    <mergeCell ref="H36:J36"/>
    <mergeCell ref="G35:J35"/>
    <mergeCell ref="G34:J34"/>
    <mergeCell ref="G33:J33"/>
    <mergeCell ref="F32:J32"/>
    <mergeCell ref="A23:J23"/>
    <mergeCell ref="A24:B24"/>
    <mergeCell ref="A25:B25"/>
    <mergeCell ref="A26:B26"/>
    <mergeCell ref="A27:B27"/>
    <mergeCell ref="D26:J26"/>
    <mergeCell ref="D25:J25"/>
    <mergeCell ref="I24:J24"/>
    <mergeCell ref="A28:B28"/>
    <mergeCell ref="A29:B29"/>
    <mergeCell ref="A30:B30"/>
    <mergeCell ref="A31:B31"/>
    <mergeCell ref="A32:B32"/>
    <mergeCell ref="A1:J1"/>
    <mergeCell ref="A4:J4"/>
    <mergeCell ref="A5:J5"/>
    <mergeCell ref="A3:J3"/>
    <mergeCell ref="B6:J6"/>
    <mergeCell ref="E15:E17"/>
    <mergeCell ref="G13:G17"/>
    <mergeCell ref="I11:I17"/>
    <mergeCell ref="A2:J2"/>
    <mergeCell ref="A6:A7"/>
    <mergeCell ref="J7:J18"/>
  </mergeCells>
  <printOptions horizontalCentered="1" verticalCentered="1"/>
  <pageMargins left="0.31496062992125984" right="0.31496062992125984" top="0.78740157480314965" bottom="0.59055118110236227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H6" sqref="H6"/>
    </sheetView>
  </sheetViews>
  <sheetFormatPr defaultRowHeight="15"/>
  <cols>
    <col min="2" max="2" width="24.5703125" customWidth="1"/>
    <col min="3" max="7" width="15" style="1" customWidth="1"/>
    <col min="8" max="9" width="10.5703125" style="77" customWidth="1"/>
    <col min="11" max="11" width="9.140625" style="1"/>
    <col min="13" max="13" width="9.140625" style="1"/>
  </cols>
  <sheetData>
    <row r="1" spans="1:13" s="34" customFormat="1">
      <c r="C1" s="1"/>
      <c r="D1" s="1"/>
      <c r="E1" s="1"/>
      <c r="F1" s="1"/>
      <c r="G1" s="1"/>
      <c r="H1" s="77"/>
      <c r="I1" s="77"/>
      <c r="K1" s="1"/>
      <c r="M1" s="1"/>
    </row>
    <row r="2" spans="1:13" s="34" customFormat="1">
      <c r="B2" s="294" t="s">
        <v>112</v>
      </c>
      <c r="C2" s="294"/>
      <c r="D2" s="294"/>
      <c r="E2" s="294"/>
      <c r="F2" s="294"/>
      <c r="G2" s="294"/>
      <c r="H2" s="294"/>
      <c r="I2" s="294"/>
      <c r="K2" s="1"/>
      <c r="M2" s="1"/>
    </row>
    <row r="3" spans="1:13" s="34" customFormat="1" ht="15.75" thickBot="1">
      <c r="C3" s="1"/>
      <c r="D3" s="1"/>
      <c r="E3" s="1"/>
      <c r="F3" s="1"/>
      <c r="G3" s="1"/>
      <c r="H3" s="77"/>
      <c r="I3" s="77"/>
      <c r="K3" s="1"/>
      <c r="M3" s="1"/>
    </row>
    <row r="4" spans="1:13" ht="29.25" customHeight="1" thickBot="1">
      <c r="B4" s="97"/>
      <c r="C4" s="98" t="s">
        <v>18</v>
      </c>
      <c r="D4" s="98" t="s">
        <v>19</v>
      </c>
      <c r="E4" s="98" t="s">
        <v>20</v>
      </c>
      <c r="F4" s="98" t="s">
        <v>25</v>
      </c>
      <c r="G4" s="124" t="s">
        <v>26</v>
      </c>
      <c r="H4" s="130" t="s">
        <v>63</v>
      </c>
      <c r="I4" s="120" t="s">
        <v>22</v>
      </c>
      <c r="J4" s="34"/>
    </row>
    <row r="5" spans="1:13">
      <c r="B5" s="102" t="s">
        <v>54</v>
      </c>
      <c r="C5" s="115">
        <v>2.4460000000000002</v>
      </c>
      <c r="D5" s="100">
        <v>9.7840000000000007</v>
      </c>
      <c r="E5" s="101">
        <v>7.3380000000000001</v>
      </c>
      <c r="F5" s="99">
        <v>3.669</v>
      </c>
      <c r="G5" s="125">
        <v>2.4460000000000002</v>
      </c>
      <c r="H5" s="131">
        <f t="shared" ref="H5:H13" si="0">SUM(C5:G5)</f>
        <v>25.683000000000003</v>
      </c>
      <c r="I5" s="121">
        <v>4</v>
      </c>
      <c r="J5" s="119"/>
      <c r="K5" s="296" t="s">
        <v>64</v>
      </c>
      <c r="L5" s="297"/>
    </row>
    <row r="6" spans="1:13" ht="15.75" thickBot="1">
      <c r="B6" s="103" t="s">
        <v>55</v>
      </c>
      <c r="C6" s="116">
        <v>2.4460000000000002</v>
      </c>
      <c r="D6" s="92">
        <v>8.5609999999999999</v>
      </c>
      <c r="E6" s="92">
        <v>8.5609999999999999</v>
      </c>
      <c r="F6" s="90">
        <v>9.7840000000000007</v>
      </c>
      <c r="G6" s="126">
        <v>7.3380000000000001</v>
      </c>
      <c r="H6" s="132">
        <f t="shared" si="0"/>
        <v>36.69</v>
      </c>
      <c r="I6" s="122">
        <v>1</v>
      </c>
      <c r="J6" s="119"/>
      <c r="K6" s="82" t="s">
        <v>10</v>
      </c>
      <c r="L6" s="87" t="s">
        <v>66</v>
      </c>
    </row>
    <row r="7" spans="1:13">
      <c r="B7" s="103" t="s">
        <v>56</v>
      </c>
      <c r="C7" s="105">
        <v>0</v>
      </c>
      <c r="D7" s="89">
        <v>1.2230000000000001</v>
      </c>
      <c r="E7" s="89">
        <v>1.2230000000000001</v>
      </c>
      <c r="F7" s="89">
        <v>1.2230000000000001</v>
      </c>
      <c r="G7" s="127">
        <v>0</v>
      </c>
      <c r="H7" s="132">
        <f t="shared" si="0"/>
        <v>3.6690000000000005</v>
      </c>
      <c r="I7" s="122">
        <v>9</v>
      </c>
      <c r="J7" s="119"/>
      <c r="K7" s="79">
        <v>1</v>
      </c>
      <c r="L7" s="81">
        <v>2.4460000000000002</v>
      </c>
    </row>
    <row r="8" spans="1:13">
      <c r="B8" s="103" t="s">
        <v>57</v>
      </c>
      <c r="C8" s="105">
        <v>0</v>
      </c>
      <c r="D8" s="89">
        <v>2.4460000000000002</v>
      </c>
      <c r="E8" s="93">
        <v>6.1150000000000002</v>
      </c>
      <c r="F8" s="94">
        <v>7.3380000000000001</v>
      </c>
      <c r="G8" s="127">
        <v>6.1150000000000002</v>
      </c>
      <c r="H8" s="132">
        <f t="shared" si="0"/>
        <v>22.014000000000003</v>
      </c>
      <c r="I8" s="122">
        <v>5</v>
      </c>
      <c r="J8" s="119"/>
      <c r="K8" s="80">
        <v>2</v>
      </c>
      <c r="L8" s="81">
        <v>1.2230000000000001</v>
      </c>
    </row>
    <row r="9" spans="1:13" ht="15.75" thickBot="1">
      <c r="B9" s="103" t="s">
        <v>58</v>
      </c>
      <c r="C9" s="117">
        <v>1.2230000000000001</v>
      </c>
      <c r="D9" s="89">
        <v>6.1150000000000002</v>
      </c>
      <c r="E9" s="90">
        <v>9.7840000000000007</v>
      </c>
      <c r="F9" s="92">
        <v>8.5609999999999999</v>
      </c>
      <c r="G9" s="128">
        <v>9.7840000000000007</v>
      </c>
      <c r="H9" s="132">
        <f t="shared" si="0"/>
        <v>35.466999999999999</v>
      </c>
      <c r="I9" s="122">
        <v>2</v>
      </c>
      <c r="J9" s="119"/>
      <c r="K9" s="82">
        <v>3</v>
      </c>
      <c r="L9" s="83">
        <v>0</v>
      </c>
    </row>
    <row r="10" spans="1:13" ht="15.75" thickBot="1">
      <c r="B10" s="103" t="s">
        <v>59</v>
      </c>
      <c r="C10" s="116">
        <v>2.4460000000000002</v>
      </c>
      <c r="D10" s="91">
        <v>7.3380000000000001</v>
      </c>
      <c r="E10" s="93">
        <v>4.8920000000000003</v>
      </c>
      <c r="F10" s="89">
        <v>6.1150000000000002</v>
      </c>
      <c r="G10" s="129">
        <v>8.5609999999999999</v>
      </c>
      <c r="H10" s="132">
        <f t="shared" si="0"/>
        <v>29.352000000000004</v>
      </c>
      <c r="I10" s="122">
        <v>3</v>
      </c>
      <c r="J10" s="119"/>
      <c r="L10" s="34"/>
    </row>
    <row r="11" spans="1:13">
      <c r="B11" s="103" t="s">
        <v>60</v>
      </c>
      <c r="C11" s="117">
        <v>1.2230000000000001</v>
      </c>
      <c r="D11" s="89">
        <v>4.8920000000000003</v>
      </c>
      <c r="E11" s="93">
        <v>3.669</v>
      </c>
      <c r="F11" s="89">
        <v>0</v>
      </c>
      <c r="G11" s="127">
        <v>1.2230000000000001</v>
      </c>
      <c r="H11" s="132">
        <f t="shared" si="0"/>
        <v>11.007000000000001</v>
      </c>
      <c r="I11" s="122">
        <v>7</v>
      </c>
      <c r="J11" s="119"/>
      <c r="K11" s="298" t="s">
        <v>65</v>
      </c>
      <c r="L11" s="299"/>
    </row>
    <row r="12" spans="1:13" ht="15.75" thickBot="1">
      <c r="B12" s="103" t="s">
        <v>61</v>
      </c>
      <c r="C12" s="105">
        <v>0</v>
      </c>
      <c r="D12" s="89">
        <v>0</v>
      </c>
      <c r="E12" s="93">
        <v>0</v>
      </c>
      <c r="F12" s="89">
        <v>2.4460000000000002</v>
      </c>
      <c r="G12" s="127">
        <v>4.8920000000000003</v>
      </c>
      <c r="H12" s="132">
        <f t="shared" si="0"/>
        <v>7.338000000000001</v>
      </c>
      <c r="I12" s="122">
        <v>8</v>
      </c>
      <c r="J12" s="119"/>
      <c r="K12" s="82" t="s">
        <v>10</v>
      </c>
      <c r="L12" s="87" t="s">
        <v>66</v>
      </c>
    </row>
    <row r="13" spans="1:13" ht="15.75" thickBot="1">
      <c r="B13" s="104" t="s">
        <v>62</v>
      </c>
      <c r="C13" s="118">
        <v>1.2230000000000001</v>
      </c>
      <c r="D13" s="95">
        <v>3.669</v>
      </c>
      <c r="E13" s="96">
        <v>2.4460000000000002</v>
      </c>
      <c r="F13" s="95">
        <v>4.8920000000000003</v>
      </c>
      <c r="G13" s="134">
        <v>3.669</v>
      </c>
      <c r="H13" s="133">
        <f t="shared" si="0"/>
        <v>15.899000000000001</v>
      </c>
      <c r="I13" s="123">
        <v>6</v>
      </c>
      <c r="J13" s="119"/>
      <c r="K13" s="79">
        <v>1</v>
      </c>
      <c r="L13" s="84">
        <v>9.7840000000000007</v>
      </c>
    </row>
    <row r="14" spans="1:13" ht="15.75" thickBot="1">
      <c r="E14" s="78"/>
      <c r="K14" s="80">
        <v>2</v>
      </c>
      <c r="L14" s="85">
        <v>8.5609999999999999</v>
      </c>
    </row>
    <row r="15" spans="1:13">
      <c r="A15" s="295"/>
      <c r="B15" s="300" t="s">
        <v>76</v>
      </c>
      <c r="C15" s="106" t="s">
        <v>67</v>
      </c>
      <c r="D15" s="107" t="s">
        <v>78</v>
      </c>
      <c r="E15" s="108" t="s">
        <v>87</v>
      </c>
      <c r="F15" s="107" t="s">
        <v>95</v>
      </c>
      <c r="G15" s="109" t="s">
        <v>103</v>
      </c>
      <c r="K15" s="80">
        <v>3</v>
      </c>
      <c r="L15" s="85">
        <v>7.3380000000000001</v>
      </c>
    </row>
    <row r="16" spans="1:13">
      <c r="A16" s="295"/>
      <c r="B16" s="301"/>
      <c r="C16" s="110" t="s">
        <v>68</v>
      </c>
      <c r="D16" s="88" t="s">
        <v>79</v>
      </c>
      <c r="E16" s="88" t="s">
        <v>88</v>
      </c>
      <c r="F16" s="88" t="s">
        <v>96</v>
      </c>
      <c r="G16" s="111" t="s">
        <v>104</v>
      </c>
      <c r="K16" s="80">
        <v>4</v>
      </c>
      <c r="L16" s="85">
        <v>6.1150000000000002</v>
      </c>
    </row>
    <row r="17" spans="1:12" ht="15.75" thickBot="1">
      <c r="A17" s="295"/>
      <c r="B17" s="302"/>
      <c r="C17" s="112" t="s">
        <v>69</v>
      </c>
      <c r="D17" s="113" t="s">
        <v>80</v>
      </c>
      <c r="E17" s="113" t="s">
        <v>89</v>
      </c>
      <c r="F17" s="113" t="s">
        <v>97</v>
      </c>
      <c r="G17" s="114" t="s">
        <v>105</v>
      </c>
      <c r="K17" s="80">
        <v>5</v>
      </c>
      <c r="L17" s="85">
        <v>4.8920000000000003</v>
      </c>
    </row>
    <row r="18" spans="1:12" ht="15.75" thickBot="1">
      <c r="K18" s="80">
        <v>6</v>
      </c>
      <c r="L18" s="85">
        <v>3.669</v>
      </c>
    </row>
    <row r="19" spans="1:12">
      <c r="A19" s="295"/>
      <c r="B19" s="300" t="s">
        <v>77</v>
      </c>
      <c r="C19" s="106" t="s">
        <v>70</v>
      </c>
      <c r="D19" s="107" t="s">
        <v>83</v>
      </c>
      <c r="E19" s="107" t="s">
        <v>90</v>
      </c>
      <c r="F19" s="107" t="s">
        <v>98</v>
      </c>
      <c r="G19" s="109" t="s">
        <v>106</v>
      </c>
      <c r="K19" s="80">
        <v>7</v>
      </c>
      <c r="L19" s="85">
        <v>2.4460000000000002</v>
      </c>
    </row>
    <row r="20" spans="1:12">
      <c r="A20" s="295"/>
      <c r="B20" s="301"/>
      <c r="C20" s="110" t="s">
        <v>71</v>
      </c>
      <c r="D20" s="88" t="s">
        <v>81</v>
      </c>
      <c r="E20" s="88" t="s">
        <v>91</v>
      </c>
      <c r="F20" s="88" t="s">
        <v>99</v>
      </c>
      <c r="G20" s="111" t="s">
        <v>107</v>
      </c>
      <c r="K20" s="80">
        <v>8</v>
      </c>
      <c r="L20" s="85">
        <v>1.2230000000000001</v>
      </c>
    </row>
    <row r="21" spans="1:12" ht="15.75" thickBot="1">
      <c r="A21" s="295"/>
      <c r="B21" s="302"/>
      <c r="C21" s="112" t="s">
        <v>72</v>
      </c>
      <c r="D21" s="113" t="s">
        <v>82</v>
      </c>
      <c r="E21" s="113" t="s">
        <v>81</v>
      </c>
      <c r="F21" s="113" t="s">
        <v>78</v>
      </c>
      <c r="G21" s="114" t="s">
        <v>108</v>
      </c>
      <c r="K21" s="82">
        <v>9</v>
      </c>
      <c r="L21" s="86">
        <v>0</v>
      </c>
    </row>
    <row r="22" spans="1:12" ht="15.75" thickBot="1"/>
    <row r="23" spans="1:12">
      <c r="A23" s="295"/>
      <c r="B23" s="300" t="s">
        <v>130</v>
      </c>
      <c r="C23" s="106" t="s">
        <v>73</v>
      </c>
      <c r="D23" s="107" t="s">
        <v>84</v>
      </c>
      <c r="E23" s="107" t="s">
        <v>92</v>
      </c>
      <c r="F23" s="107" t="s">
        <v>100</v>
      </c>
      <c r="G23" s="109" t="s">
        <v>109</v>
      </c>
    </row>
    <row r="24" spans="1:12">
      <c r="A24" s="295"/>
      <c r="B24" s="301"/>
      <c r="C24" s="110" t="s">
        <v>74</v>
      </c>
      <c r="D24" s="88" t="s">
        <v>85</v>
      </c>
      <c r="E24" s="88" t="s">
        <v>93</v>
      </c>
      <c r="F24" s="88" t="s">
        <v>101</v>
      </c>
      <c r="G24" s="111" t="s">
        <v>110</v>
      </c>
    </row>
    <row r="25" spans="1:12" ht="15.75" thickBot="1">
      <c r="A25" s="295"/>
      <c r="B25" s="302"/>
      <c r="C25" s="112" t="s">
        <v>75</v>
      </c>
      <c r="D25" s="113" t="s">
        <v>86</v>
      </c>
      <c r="E25" s="113" t="s">
        <v>94</v>
      </c>
      <c r="F25" s="113" t="s">
        <v>102</v>
      </c>
      <c r="G25" s="114" t="s">
        <v>111</v>
      </c>
    </row>
  </sheetData>
  <mergeCells count="9">
    <mergeCell ref="B2:I2"/>
    <mergeCell ref="A23:A25"/>
    <mergeCell ref="A19:A21"/>
    <mergeCell ref="A15:A17"/>
    <mergeCell ref="K5:L5"/>
    <mergeCell ref="K11:L11"/>
    <mergeCell ref="B23:B25"/>
    <mergeCell ref="B19:B21"/>
    <mergeCell ref="B15:B17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B2" sqref="B2:I2"/>
    </sheetView>
  </sheetViews>
  <sheetFormatPr defaultRowHeight="15"/>
  <cols>
    <col min="1" max="1" width="9.140625" style="34"/>
    <col min="2" max="2" width="24.5703125" style="34" customWidth="1"/>
    <col min="3" max="7" width="15" style="135" customWidth="1"/>
    <col min="8" max="9" width="10.5703125" style="77" customWidth="1"/>
    <col min="10" max="10" width="9.140625" style="34"/>
    <col min="11" max="11" width="9.140625" style="135"/>
    <col min="12" max="12" width="9.140625" style="34"/>
    <col min="13" max="13" width="9.140625" style="135"/>
    <col min="14" max="16384" width="9.140625" style="34"/>
  </cols>
  <sheetData>
    <row r="2" spans="2:12">
      <c r="B2" s="294" t="s">
        <v>174</v>
      </c>
      <c r="C2" s="294"/>
      <c r="D2" s="294"/>
      <c r="E2" s="294"/>
      <c r="F2" s="294"/>
      <c r="G2" s="294"/>
      <c r="H2" s="294"/>
      <c r="I2" s="294"/>
    </row>
    <row r="3" spans="2:12" ht="15.75" thickBot="1"/>
    <row r="4" spans="2:12" ht="29.25" customHeight="1" thickBot="1">
      <c r="B4" s="97"/>
      <c r="C4" s="98" t="s">
        <v>18</v>
      </c>
      <c r="D4" s="98" t="s">
        <v>19</v>
      </c>
      <c r="E4" s="98" t="s">
        <v>20</v>
      </c>
      <c r="F4" s="98" t="s">
        <v>25</v>
      </c>
      <c r="G4" s="124" t="s">
        <v>26</v>
      </c>
      <c r="H4" s="130" t="s">
        <v>63</v>
      </c>
      <c r="I4" s="120" t="s">
        <v>22</v>
      </c>
    </row>
    <row r="5" spans="2:12">
      <c r="B5" s="151" t="s">
        <v>59</v>
      </c>
      <c r="C5" s="152">
        <v>9.8339999999999996</v>
      </c>
      <c r="D5" s="143">
        <v>8.0459999999999994</v>
      </c>
      <c r="E5" s="152">
        <v>6.258</v>
      </c>
      <c r="F5" s="152">
        <v>5.3639999999999999</v>
      </c>
      <c r="G5" s="156">
        <v>4.47</v>
      </c>
      <c r="H5" s="131">
        <f t="shared" ref="H5:H16" si="0">SUM(C5:G5)</f>
        <v>33.972000000000001</v>
      </c>
      <c r="I5" s="147">
        <v>4</v>
      </c>
      <c r="J5" s="119"/>
    </row>
    <row r="6" spans="2:12">
      <c r="B6" s="153" t="s">
        <v>55</v>
      </c>
      <c r="C6" s="142">
        <v>8.94</v>
      </c>
      <c r="D6" s="144">
        <v>8.94</v>
      </c>
      <c r="E6" s="144">
        <v>8.94</v>
      </c>
      <c r="F6" s="142">
        <v>9.8339999999999996</v>
      </c>
      <c r="G6" s="157">
        <v>9.8339999999999996</v>
      </c>
      <c r="H6" s="132">
        <f t="shared" si="0"/>
        <v>46.488</v>
      </c>
      <c r="I6" s="148">
        <v>1</v>
      </c>
      <c r="J6" s="119"/>
    </row>
    <row r="7" spans="2:12">
      <c r="B7" s="153" t="s">
        <v>58</v>
      </c>
      <c r="C7" s="142">
        <v>8.0459999999999994</v>
      </c>
      <c r="D7" s="142">
        <v>7.1520000000000001</v>
      </c>
      <c r="E7" s="142">
        <v>9.8339999999999996</v>
      </c>
      <c r="F7" s="142">
        <v>8.94</v>
      </c>
      <c r="G7" s="157">
        <v>8.0459999999999994</v>
      </c>
      <c r="H7" s="132">
        <f t="shared" si="0"/>
        <v>42.018000000000001</v>
      </c>
      <c r="I7" s="148">
        <v>2</v>
      </c>
      <c r="J7" s="119"/>
    </row>
    <row r="8" spans="2:12">
      <c r="B8" s="153" t="s">
        <v>57</v>
      </c>
      <c r="C8" s="142">
        <v>7.1520000000000001</v>
      </c>
      <c r="D8" s="144">
        <v>9.8339999999999996</v>
      </c>
      <c r="E8" s="142">
        <v>8.0459999999999994</v>
      </c>
      <c r="F8" s="142">
        <v>7.1520000000000001</v>
      </c>
      <c r="G8" s="157">
        <v>8.94</v>
      </c>
      <c r="H8" s="132">
        <f t="shared" si="0"/>
        <v>41.123999999999995</v>
      </c>
      <c r="I8" s="148">
        <v>3</v>
      </c>
      <c r="J8" s="119"/>
    </row>
    <row r="9" spans="2:12">
      <c r="B9" s="153" t="s">
        <v>113</v>
      </c>
      <c r="C9" s="142">
        <v>6.258</v>
      </c>
      <c r="D9" s="142">
        <v>6.258</v>
      </c>
      <c r="E9" s="142">
        <v>7.1520000000000001</v>
      </c>
      <c r="F9" s="142">
        <v>8.0459999999999994</v>
      </c>
      <c r="G9" s="157">
        <v>5.3639999999999999</v>
      </c>
      <c r="H9" s="132">
        <f t="shared" si="0"/>
        <v>33.077999999999996</v>
      </c>
      <c r="I9" s="148">
        <v>5</v>
      </c>
      <c r="J9" s="119"/>
    </row>
    <row r="10" spans="2:12" ht="15.75" thickBot="1">
      <c r="B10" s="153" t="s">
        <v>54</v>
      </c>
      <c r="C10" s="142">
        <v>5.3639999999999999</v>
      </c>
      <c r="D10" s="142">
        <v>4.47</v>
      </c>
      <c r="E10" s="142">
        <v>5.3639999999999999</v>
      </c>
      <c r="F10" s="142">
        <v>2.6819999999999999</v>
      </c>
      <c r="G10" s="145"/>
      <c r="H10" s="132">
        <f t="shared" si="0"/>
        <v>17.88</v>
      </c>
      <c r="I10" s="148">
        <v>8</v>
      </c>
      <c r="J10" s="119"/>
    </row>
    <row r="11" spans="2:12">
      <c r="B11" s="153" t="s">
        <v>60</v>
      </c>
      <c r="C11" s="142">
        <v>4.47</v>
      </c>
      <c r="D11" s="142">
        <v>5.3639999999999999</v>
      </c>
      <c r="E11" s="142">
        <v>4.47</v>
      </c>
      <c r="F11" s="142">
        <v>6.258</v>
      </c>
      <c r="G11" s="157">
        <v>6.258</v>
      </c>
      <c r="H11" s="132">
        <f t="shared" si="0"/>
        <v>26.819999999999997</v>
      </c>
      <c r="I11" s="148">
        <v>6</v>
      </c>
      <c r="J11" s="119"/>
      <c r="K11" s="298" t="s">
        <v>65</v>
      </c>
      <c r="L11" s="299"/>
    </row>
    <row r="12" spans="2:12">
      <c r="B12" s="153" t="s">
        <v>61</v>
      </c>
      <c r="C12" s="142">
        <v>3.5760000000000001</v>
      </c>
      <c r="D12" s="142">
        <v>3.5760000000000001</v>
      </c>
      <c r="E12" s="142">
        <v>3.5760000000000001</v>
      </c>
      <c r="F12" s="142">
        <v>4.47</v>
      </c>
      <c r="G12" s="157">
        <v>7.1520000000000001</v>
      </c>
      <c r="H12" s="132">
        <f t="shared" si="0"/>
        <v>22.35</v>
      </c>
      <c r="I12" s="148">
        <v>7</v>
      </c>
      <c r="J12" s="119"/>
      <c r="K12" s="140" t="s">
        <v>10</v>
      </c>
      <c r="L12" s="141" t="s">
        <v>66</v>
      </c>
    </row>
    <row r="13" spans="2:12">
      <c r="B13" s="153" t="s">
        <v>56</v>
      </c>
      <c r="C13" s="142">
        <v>2.6819999999999999</v>
      </c>
      <c r="D13" s="142">
        <v>1.788</v>
      </c>
      <c r="E13" s="142">
        <v>2.6819999999999999</v>
      </c>
      <c r="F13" s="142">
        <v>1.788</v>
      </c>
      <c r="G13" s="157">
        <v>3.5760000000000001</v>
      </c>
      <c r="H13" s="132">
        <f t="shared" si="0"/>
        <v>12.516</v>
      </c>
      <c r="I13" s="149">
        <v>9</v>
      </c>
      <c r="J13" s="119"/>
      <c r="K13" s="80" t="s">
        <v>0</v>
      </c>
      <c r="L13" s="85">
        <v>9.8339999999999996</v>
      </c>
    </row>
    <row r="14" spans="2:12">
      <c r="B14" s="153" t="s">
        <v>127</v>
      </c>
      <c r="C14" s="142">
        <v>1.788</v>
      </c>
      <c r="D14" s="142">
        <v>2.6819999999999999</v>
      </c>
      <c r="E14" s="142">
        <v>1.788</v>
      </c>
      <c r="F14" s="142">
        <v>3.5760000000000001</v>
      </c>
      <c r="G14" s="157">
        <v>2.6819999999999999</v>
      </c>
      <c r="H14" s="132">
        <f t="shared" si="0"/>
        <v>12.516</v>
      </c>
      <c r="I14" s="149">
        <v>9</v>
      </c>
      <c r="J14" s="119"/>
      <c r="K14" s="80" t="s">
        <v>1</v>
      </c>
      <c r="L14" s="85">
        <v>8.94</v>
      </c>
    </row>
    <row r="15" spans="2:12">
      <c r="B15" s="153" t="s">
        <v>128</v>
      </c>
      <c r="C15" s="142">
        <v>0.89400000000000002</v>
      </c>
      <c r="D15" s="142">
        <v>0.89400000000000002</v>
      </c>
      <c r="E15" s="142">
        <v>0.89400000000000002</v>
      </c>
      <c r="F15" s="142">
        <v>0.89400000000000002</v>
      </c>
      <c r="G15" s="157">
        <v>0.89400000000000002</v>
      </c>
      <c r="H15" s="132">
        <f t="shared" si="0"/>
        <v>4.47</v>
      </c>
      <c r="I15" s="149">
        <v>11</v>
      </c>
      <c r="J15" s="119"/>
      <c r="K15" s="80" t="s">
        <v>2</v>
      </c>
      <c r="L15" s="85">
        <v>8.0459999999999994</v>
      </c>
    </row>
    <row r="16" spans="2:12" ht="15.75" thickBot="1">
      <c r="B16" s="154" t="s">
        <v>129</v>
      </c>
      <c r="C16" s="155">
        <v>0</v>
      </c>
      <c r="D16" s="146">
        <v>0</v>
      </c>
      <c r="E16" s="146">
        <v>0</v>
      </c>
      <c r="F16" s="146">
        <v>0</v>
      </c>
      <c r="G16" s="158">
        <v>0</v>
      </c>
      <c r="H16" s="133">
        <f t="shared" si="0"/>
        <v>0</v>
      </c>
      <c r="I16" s="150">
        <v>12</v>
      </c>
      <c r="J16" s="119"/>
      <c r="K16" s="80" t="s">
        <v>3</v>
      </c>
      <c r="L16" s="85">
        <v>7.1520000000000001</v>
      </c>
    </row>
    <row r="17" spans="1:12" ht="15.75" thickBot="1">
      <c r="E17" s="78"/>
      <c r="K17" s="80" t="s">
        <v>4</v>
      </c>
      <c r="L17" s="85">
        <v>6.258</v>
      </c>
    </row>
    <row r="18" spans="1:12">
      <c r="A18" s="295"/>
      <c r="B18" s="300" t="s">
        <v>76</v>
      </c>
      <c r="C18" s="106" t="s">
        <v>116</v>
      </c>
      <c r="D18" s="107" t="s">
        <v>75</v>
      </c>
      <c r="E18" s="108" t="s">
        <v>142</v>
      </c>
      <c r="F18" s="107" t="s">
        <v>115</v>
      </c>
      <c r="G18" s="107" t="s">
        <v>161</v>
      </c>
      <c r="K18" s="80" t="s">
        <v>5</v>
      </c>
      <c r="L18" s="85">
        <v>5.3639999999999999</v>
      </c>
    </row>
    <row r="19" spans="1:12">
      <c r="A19" s="295"/>
      <c r="B19" s="301"/>
      <c r="C19" s="110" t="s">
        <v>117</v>
      </c>
      <c r="D19" s="88" t="s">
        <v>132</v>
      </c>
      <c r="E19" s="88" t="s">
        <v>143</v>
      </c>
      <c r="F19" s="88" t="s">
        <v>151</v>
      </c>
      <c r="G19" s="111" t="s">
        <v>162</v>
      </c>
      <c r="K19" s="80" t="s">
        <v>6</v>
      </c>
      <c r="L19" s="85">
        <v>4.47</v>
      </c>
    </row>
    <row r="20" spans="1:12" s="135" customFormat="1" ht="15.75" thickBot="1">
      <c r="A20" s="295"/>
      <c r="B20" s="302"/>
      <c r="C20" s="112" t="s">
        <v>118</v>
      </c>
      <c r="D20" s="113" t="s">
        <v>133</v>
      </c>
      <c r="E20" s="113" t="s">
        <v>144</v>
      </c>
      <c r="F20" s="113" t="s">
        <v>152</v>
      </c>
      <c r="G20" s="114" t="s">
        <v>163</v>
      </c>
      <c r="H20" s="77"/>
      <c r="I20" s="77"/>
      <c r="J20" s="34"/>
      <c r="K20" s="80" t="s">
        <v>7</v>
      </c>
      <c r="L20" s="85">
        <v>3.5760000000000001</v>
      </c>
    </row>
    <row r="21" spans="1:12" s="135" customFormat="1" ht="15.75" thickBot="1">
      <c r="A21" s="34"/>
      <c r="B21" s="34"/>
      <c r="H21" s="77"/>
      <c r="I21" s="77"/>
      <c r="J21" s="34"/>
      <c r="K21" s="80" t="s">
        <v>8</v>
      </c>
      <c r="L21" s="85">
        <v>2.6819999999999999</v>
      </c>
    </row>
    <row r="22" spans="1:12" s="135" customFormat="1">
      <c r="A22" s="295"/>
      <c r="B22" s="300" t="s">
        <v>77</v>
      </c>
      <c r="C22" s="106" t="s">
        <v>119</v>
      </c>
      <c r="D22" s="107" t="s">
        <v>134</v>
      </c>
      <c r="E22" s="107" t="s">
        <v>145</v>
      </c>
      <c r="F22" s="107" t="s">
        <v>153</v>
      </c>
      <c r="G22" s="109" t="s">
        <v>164</v>
      </c>
      <c r="H22" s="77"/>
      <c r="I22" s="77"/>
      <c r="J22" s="34"/>
      <c r="K22" s="80" t="s">
        <v>9</v>
      </c>
      <c r="L22" s="85">
        <v>1.788</v>
      </c>
    </row>
    <row r="23" spans="1:12" s="135" customFormat="1">
      <c r="A23" s="295"/>
      <c r="B23" s="301"/>
      <c r="C23" s="110" t="s">
        <v>120</v>
      </c>
      <c r="D23" s="88" t="s">
        <v>99</v>
      </c>
      <c r="E23" s="88" t="s">
        <v>146</v>
      </c>
      <c r="F23" s="88" t="s">
        <v>154</v>
      </c>
      <c r="G23" s="111" t="s">
        <v>165</v>
      </c>
      <c r="H23" s="77"/>
      <c r="I23" s="77"/>
      <c r="J23" s="34"/>
      <c r="K23" s="80" t="s">
        <v>27</v>
      </c>
      <c r="L23" s="85">
        <v>0.89400000000000002</v>
      </c>
    </row>
    <row r="24" spans="1:12" s="135" customFormat="1" ht="15.75" thickBot="1">
      <c r="A24" s="295"/>
      <c r="B24" s="302"/>
      <c r="C24" s="112" t="s">
        <v>121</v>
      </c>
      <c r="D24" s="113" t="s">
        <v>135</v>
      </c>
      <c r="E24" s="113" t="s">
        <v>67</v>
      </c>
      <c r="F24" s="113" t="s">
        <v>155</v>
      </c>
      <c r="G24" s="114" t="s">
        <v>166</v>
      </c>
      <c r="H24" s="77"/>
      <c r="I24" s="77"/>
      <c r="J24" s="34"/>
      <c r="K24" s="82" t="s">
        <v>114</v>
      </c>
      <c r="L24" s="86">
        <v>0</v>
      </c>
    </row>
    <row r="25" spans="1:12" s="135" customFormat="1" ht="15.75" thickBot="1">
      <c r="A25" s="34"/>
      <c r="B25" s="34"/>
      <c r="H25" s="77"/>
      <c r="I25" s="77"/>
      <c r="J25" s="34"/>
      <c r="L25" s="34"/>
    </row>
    <row r="26" spans="1:12" s="135" customFormat="1">
      <c r="A26" s="295"/>
      <c r="B26" s="300" t="s">
        <v>130</v>
      </c>
      <c r="C26" s="106" t="s">
        <v>110</v>
      </c>
      <c r="D26" s="107" t="s">
        <v>136</v>
      </c>
      <c r="E26" s="107" t="s">
        <v>147</v>
      </c>
      <c r="F26" s="107" t="s">
        <v>86</v>
      </c>
      <c r="G26" s="109" t="s">
        <v>167</v>
      </c>
      <c r="H26" s="77"/>
      <c r="I26" s="77"/>
      <c r="J26" s="34"/>
      <c r="L26" s="34"/>
    </row>
    <row r="27" spans="1:12" s="135" customFormat="1">
      <c r="A27" s="295"/>
      <c r="B27" s="301"/>
      <c r="C27" s="110" t="s">
        <v>122</v>
      </c>
      <c r="D27" s="88" t="s">
        <v>137</v>
      </c>
      <c r="E27" s="88" t="s">
        <v>86</v>
      </c>
      <c r="F27" s="88" t="s">
        <v>156</v>
      </c>
      <c r="G27" s="111" t="s">
        <v>168</v>
      </c>
      <c r="H27" s="77"/>
      <c r="I27" s="77"/>
      <c r="J27" s="34"/>
      <c r="L27" s="34"/>
    </row>
    <row r="28" spans="1:12" s="135" customFormat="1" ht="15.75" thickBot="1">
      <c r="A28" s="295"/>
      <c r="B28" s="302"/>
      <c r="C28" s="112" t="s">
        <v>123</v>
      </c>
      <c r="D28" s="113" t="s">
        <v>138</v>
      </c>
      <c r="E28" s="113" t="s">
        <v>148</v>
      </c>
      <c r="F28" s="113" t="s">
        <v>157</v>
      </c>
      <c r="G28" s="114" t="s">
        <v>169</v>
      </c>
      <c r="H28" s="77"/>
      <c r="I28" s="77"/>
      <c r="J28" s="34"/>
      <c r="L28" s="34"/>
    </row>
    <row r="29" spans="1:12" ht="15.75" thickBot="1"/>
    <row r="30" spans="1:12">
      <c r="B30" s="300" t="s">
        <v>131</v>
      </c>
      <c r="C30" s="106" t="s">
        <v>124</v>
      </c>
      <c r="D30" s="107" t="s">
        <v>139</v>
      </c>
      <c r="E30" s="107" t="s">
        <v>149</v>
      </c>
      <c r="F30" s="107" t="s">
        <v>158</v>
      </c>
      <c r="G30" s="109" t="s">
        <v>170</v>
      </c>
    </row>
    <row r="31" spans="1:12">
      <c r="B31" s="301"/>
      <c r="C31" s="110" t="s">
        <v>125</v>
      </c>
      <c r="D31" s="88" t="s">
        <v>140</v>
      </c>
      <c r="E31" s="88" t="s">
        <v>125</v>
      </c>
      <c r="F31" s="88" t="s">
        <v>159</v>
      </c>
      <c r="G31" s="111" t="s">
        <v>171</v>
      </c>
    </row>
    <row r="32" spans="1:12" ht="15.75" thickBot="1">
      <c r="B32" s="302"/>
      <c r="C32" s="112" t="s">
        <v>126</v>
      </c>
      <c r="D32" s="113" t="s">
        <v>141</v>
      </c>
      <c r="E32" s="113" t="s">
        <v>150</v>
      </c>
      <c r="F32" s="113" t="s">
        <v>160</v>
      </c>
      <c r="G32" s="114" t="s">
        <v>172</v>
      </c>
    </row>
  </sheetData>
  <mergeCells count="9">
    <mergeCell ref="A26:A28"/>
    <mergeCell ref="B26:B28"/>
    <mergeCell ref="B30:B32"/>
    <mergeCell ref="B2:I2"/>
    <mergeCell ref="K11:L11"/>
    <mergeCell ref="A18:A20"/>
    <mergeCell ref="B18:B20"/>
    <mergeCell ref="A22:A24"/>
    <mergeCell ref="B22:B24"/>
  </mergeCells>
  <pageMargins left="0.7" right="0.7" top="0.78740157499999996" bottom="0.78740157499999996" header="0.3" footer="0.3"/>
  <pageSetup paperSize="9"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K4" sqref="K4:L15"/>
    </sheetView>
  </sheetViews>
  <sheetFormatPr defaultRowHeight="15"/>
  <cols>
    <col min="1" max="1" width="9.140625" style="34"/>
    <col min="2" max="2" width="24.5703125" style="34" customWidth="1"/>
    <col min="3" max="7" width="15" style="159" customWidth="1"/>
    <col min="8" max="9" width="10.5703125" style="77" customWidth="1"/>
    <col min="10" max="10" width="9.140625" style="34"/>
    <col min="11" max="11" width="9.140625" style="159"/>
    <col min="12" max="12" width="9.140625" style="34"/>
    <col min="13" max="13" width="9.140625" style="159"/>
    <col min="14" max="16384" width="9.140625" style="34"/>
  </cols>
  <sheetData>
    <row r="2" spans="1:12">
      <c r="B2" s="294" t="s">
        <v>278</v>
      </c>
      <c r="C2" s="294"/>
      <c r="D2" s="294"/>
      <c r="E2" s="294"/>
      <c r="F2" s="294"/>
      <c r="G2" s="294"/>
      <c r="H2" s="294"/>
      <c r="I2" s="294"/>
    </row>
    <row r="3" spans="1:12" ht="15.75" thickBot="1"/>
    <row r="4" spans="1:12" ht="29.25" customHeight="1" thickBot="1">
      <c r="B4" s="165"/>
      <c r="C4" s="166" t="s">
        <v>18</v>
      </c>
      <c r="D4" s="166" t="s">
        <v>19</v>
      </c>
      <c r="E4" s="166" t="s">
        <v>20</v>
      </c>
      <c r="F4" s="166" t="s">
        <v>25</v>
      </c>
      <c r="G4" s="167" t="s">
        <v>26</v>
      </c>
      <c r="H4" s="130" t="s">
        <v>63</v>
      </c>
      <c r="I4" s="120" t="s">
        <v>22</v>
      </c>
      <c r="K4" s="168" t="s">
        <v>10</v>
      </c>
      <c r="L4" s="173" t="s">
        <v>66</v>
      </c>
    </row>
    <row r="5" spans="1:12" s="159" customFormat="1">
      <c r="A5" s="34"/>
      <c r="B5" s="164" t="s">
        <v>58</v>
      </c>
      <c r="C5" s="162">
        <v>9.83</v>
      </c>
      <c r="D5" s="162">
        <v>9.83</v>
      </c>
      <c r="E5" s="162">
        <v>8.8469999999999995</v>
      </c>
      <c r="F5" s="162">
        <v>9.83</v>
      </c>
      <c r="G5" s="162">
        <v>7.8639999999999999</v>
      </c>
      <c r="H5" s="131">
        <f t="shared" ref="H5:H11" si="0">SUM(C5:G5)</f>
        <v>46.200999999999993</v>
      </c>
      <c r="I5" s="147" t="s">
        <v>0</v>
      </c>
      <c r="J5" s="119"/>
      <c r="K5" s="169" t="s">
        <v>0</v>
      </c>
      <c r="L5" s="174">
        <v>9.83</v>
      </c>
    </row>
    <row r="6" spans="1:12" s="159" customFormat="1">
      <c r="A6" s="34"/>
      <c r="B6" s="153" t="s">
        <v>127</v>
      </c>
      <c r="C6" s="142">
        <v>3.9319999999999999</v>
      </c>
      <c r="D6" s="142">
        <v>6.8810000000000002</v>
      </c>
      <c r="E6" s="142">
        <v>9.83</v>
      </c>
      <c r="F6" s="142">
        <v>8.8469999999999995</v>
      </c>
      <c r="G6" s="163">
        <v>8.8469999999999995</v>
      </c>
      <c r="H6" s="132">
        <f>SUM(C6:G6)</f>
        <v>38.337000000000003</v>
      </c>
      <c r="I6" s="148" t="s">
        <v>1</v>
      </c>
      <c r="J6" s="119"/>
      <c r="K6" s="170" t="s">
        <v>1</v>
      </c>
      <c r="L6" s="175">
        <v>8.8469999999999995</v>
      </c>
    </row>
    <row r="7" spans="1:12" s="159" customFormat="1">
      <c r="A7" s="34"/>
      <c r="B7" s="153" t="s">
        <v>56</v>
      </c>
      <c r="C7" s="142">
        <v>6.8810000000000002</v>
      </c>
      <c r="D7" s="142">
        <v>8.8469999999999995</v>
      </c>
      <c r="E7" s="142">
        <v>7.8639999999999999</v>
      </c>
      <c r="F7" s="142">
        <v>5.8979999999999997</v>
      </c>
      <c r="G7" s="142">
        <v>5.8979999999999997</v>
      </c>
      <c r="H7" s="132">
        <f>SUM(C7:G7)</f>
        <v>35.387999999999998</v>
      </c>
      <c r="I7" s="148" t="s">
        <v>2</v>
      </c>
      <c r="J7" s="119"/>
      <c r="K7" s="170" t="s">
        <v>2</v>
      </c>
      <c r="L7" s="175">
        <v>7.8639999999999999</v>
      </c>
    </row>
    <row r="8" spans="1:12" s="159" customFormat="1">
      <c r="A8" s="34"/>
      <c r="B8" s="153" t="s">
        <v>60</v>
      </c>
      <c r="C8" s="142">
        <v>5.8979999999999997</v>
      </c>
      <c r="D8" s="142">
        <v>5.8979999999999997</v>
      </c>
      <c r="E8" s="142">
        <v>6.8810000000000002</v>
      </c>
      <c r="F8" s="142">
        <v>7.8639999999999999</v>
      </c>
      <c r="G8" s="142">
        <v>4.915</v>
      </c>
      <c r="H8" s="132">
        <f>SUM(C8:G8)</f>
        <v>31.456</v>
      </c>
      <c r="I8" s="148" t="s">
        <v>3</v>
      </c>
      <c r="J8" s="119"/>
      <c r="K8" s="170" t="s">
        <v>3</v>
      </c>
      <c r="L8" s="175">
        <v>6.8810000000000002</v>
      </c>
    </row>
    <row r="9" spans="1:12" s="159" customFormat="1">
      <c r="A9" s="34"/>
      <c r="B9" s="153" t="s">
        <v>128</v>
      </c>
      <c r="C9" s="142">
        <v>2.9489999999999998</v>
      </c>
      <c r="D9" s="142">
        <v>3.9319999999999999</v>
      </c>
      <c r="E9" s="142">
        <v>5.8979999999999997</v>
      </c>
      <c r="F9" s="142">
        <v>6.8810000000000002</v>
      </c>
      <c r="G9" s="162">
        <v>9.83</v>
      </c>
      <c r="H9" s="132">
        <f>SUM(C9:G9)</f>
        <v>29.490000000000002</v>
      </c>
      <c r="I9" s="148" t="s">
        <v>4</v>
      </c>
      <c r="J9" s="119"/>
      <c r="K9" s="170" t="s">
        <v>4</v>
      </c>
      <c r="L9" s="175">
        <v>5.8979999999999997</v>
      </c>
    </row>
    <row r="10" spans="1:12" s="159" customFormat="1">
      <c r="A10" s="34"/>
      <c r="B10" s="153" t="s">
        <v>55</v>
      </c>
      <c r="C10" s="142">
        <v>8.8469999999999995</v>
      </c>
      <c r="D10" s="142">
        <v>7.8639999999999999</v>
      </c>
      <c r="E10" s="142">
        <v>4.915</v>
      </c>
      <c r="F10" s="142">
        <v>2.9489999999999998</v>
      </c>
      <c r="G10" s="142">
        <v>2.9489999999999998</v>
      </c>
      <c r="H10" s="132">
        <f>SUM(C10:G10)</f>
        <v>27.523999999999994</v>
      </c>
      <c r="I10" s="148" t="s">
        <v>5</v>
      </c>
      <c r="J10" s="119"/>
      <c r="K10" s="170" t="s">
        <v>5</v>
      </c>
      <c r="L10" s="175">
        <v>4.915</v>
      </c>
    </row>
    <row r="11" spans="1:12" s="159" customFormat="1">
      <c r="A11" s="34"/>
      <c r="B11" s="153" t="s">
        <v>61</v>
      </c>
      <c r="C11" s="142">
        <v>7.8639999999999999</v>
      </c>
      <c r="D11" s="142">
        <v>4.915</v>
      </c>
      <c r="E11" s="142">
        <v>2.9489999999999998</v>
      </c>
      <c r="F11" s="142">
        <v>3.9319999999999999</v>
      </c>
      <c r="G11" s="142">
        <v>6.8810000000000002</v>
      </c>
      <c r="H11" s="132">
        <f t="shared" si="0"/>
        <v>26.541</v>
      </c>
      <c r="I11" s="148" t="s">
        <v>6</v>
      </c>
      <c r="J11" s="119"/>
      <c r="K11" s="170" t="s">
        <v>6</v>
      </c>
      <c r="L11" s="175">
        <v>3.9319999999999999</v>
      </c>
    </row>
    <row r="12" spans="1:12" s="159" customFormat="1">
      <c r="A12" s="34"/>
      <c r="B12" s="153" t="s">
        <v>59</v>
      </c>
      <c r="C12" s="142">
        <v>4.915</v>
      </c>
      <c r="D12" s="142">
        <v>2.9489999999999998</v>
      </c>
      <c r="E12" s="142">
        <v>3.9319999999999999</v>
      </c>
      <c r="F12" s="142">
        <v>4.915</v>
      </c>
      <c r="G12" s="142">
        <v>3.9319999999999999</v>
      </c>
      <c r="H12" s="132">
        <f>SUM(C12:G12)</f>
        <v>20.642999999999997</v>
      </c>
      <c r="I12" s="148" t="s">
        <v>7</v>
      </c>
      <c r="J12" s="119"/>
      <c r="K12" s="170" t="s">
        <v>7</v>
      </c>
      <c r="L12" s="175">
        <v>2.9489999999999998</v>
      </c>
    </row>
    <row r="13" spans="1:12" s="159" customFormat="1">
      <c r="A13" s="34"/>
      <c r="B13" s="153" t="s">
        <v>54</v>
      </c>
      <c r="C13" s="142">
        <v>1.966</v>
      </c>
      <c r="D13" s="142">
        <v>0</v>
      </c>
      <c r="E13" s="142">
        <v>0.98299999999999998</v>
      </c>
      <c r="F13" s="142">
        <v>1.966</v>
      </c>
      <c r="G13" s="142">
        <v>0.98299999999999998</v>
      </c>
      <c r="H13" s="132">
        <f>SUM(C13:G13)</f>
        <v>5.8979999999999997</v>
      </c>
      <c r="I13" s="149" t="s">
        <v>8</v>
      </c>
      <c r="J13" s="119"/>
      <c r="K13" s="170" t="s">
        <v>8</v>
      </c>
      <c r="L13" s="175">
        <v>1.966</v>
      </c>
    </row>
    <row r="14" spans="1:12" s="159" customFormat="1">
      <c r="A14" s="34"/>
      <c r="B14" s="153" t="s">
        <v>185</v>
      </c>
      <c r="C14" s="142">
        <v>0</v>
      </c>
      <c r="D14" s="142">
        <v>0.98299999999999998</v>
      </c>
      <c r="E14" s="142">
        <v>1.966</v>
      </c>
      <c r="F14" s="142">
        <v>0.98299999999999998</v>
      </c>
      <c r="G14" s="142">
        <v>1.966</v>
      </c>
      <c r="H14" s="132">
        <f>SUM(C14:G14)</f>
        <v>5.8979999999999997</v>
      </c>
      <c r="I14" s="149" t="s">
        <v>8</v>
      </c>
      <c r="J14" s="119"/>
      <c r="K14" s="170" t="s">
        <v>9</v>
      </c>
      <c r="L14" s="175">
        <v>0.98299999999999998</v>
      </c>
    </row>
    <row r="15" spans="1:12" s="159" customFormat="1" ht="15.75" thickBot="1">
      <c r="A15" s="34"/>
      <c r="B15" s="154" t="s">
        <v>129</v>
      </c>
      <c r="C15" s="155">
        <v>0.98299999999999998</v>
      </c>
      <c r="D15" s="155">
        <v>1.966</v>
      </c>
      <c r="E15" s="155">
        <v>0</v>
      </c>
      <c r="F15" s="155">
        <v>0</v>
      </c>
      <c r="G15" s="176">
        <v>0</v>
      </c>
      <c r="H15" s="133">
        <f>SUM(C15:G15)</f>
        <v>2.9489999999999998</v>
      </c>
      <c r="I15" s="150" t="s">
        <v>27</v>
      </c>
      <c r="J15" s="119"/>
      <c r="K15" s="171" t="s">
        <v>27</v>
      </c>
      <c r="L15" s="172">
        <v>0</v>
      </c>
    </row>
    <row r="16" spans="1:12" s="159" customFormat="1">
      <c r="A16" s="34"/>
      <c r="J16" s="119"/>
    </row>
    <row r="17" spans="1:12" s="159" customFormat="1" ht="15.75" thickBot="1">
      <c r="A17" s="34"/>
      <c r="B17" s="34"/>
      <c r="E17" s="78"/>
      <c r="H17" s="77"/>
      <c r="I17" s="77"/>
      <c r="J17" s="34"/>
      <c r="L17" s="34"/>
    </row>
    <row r="18" spans="1:12" s="159" customFormat="1">
      <c r="A18" s="295"/>
      <c r="B18" s="300" t="s">
        <v>76</v>
      </c>
      <c r="C18" s="106" t="s">
        <v>175</v>
      </c>
      <c r="D18" s="107" t="s">
        <v>186</v>
      </c>
      <c r="E18" s="108" t="s">
        <v>196</v>
      </c>
      <c r="F18" s="107" t="s">
        <v>205</v>
      </c>
      <c r="G18" s="107" t="s">
        <v>192</v>
      </c>
      <c r="H18" s="77"/>
      <c r="I18" s="77"/>
      <c r="J18" s="34"/>
      <c r="L18" s="34"/>
    </row>
    <row r="19" spans="1:12" s="159" customFormat="1">
      <c r="A19" s="295"/>
      <c r="B19" s="301"/>
      <c r="C19" s="110" t="s">
        <v>176</v>
      </c>
      <c r="D19" s="88" t="s">
        <v>187</v>
      </c>
      <c r="E19" s="88" t="s">
        <v>151</v>
      </c>
      <c r="F19" s="88" t="s">
        <v>206</v>
      </c>
      <c r="G19" s="111" t="s">
        <v>156</v>
      </c>
      <c r="H19" s="77"/>
      <c r="I19" s="77"/>
      <c r="J19" s="34"/>
      <c r="L19" s="34"/>
    </row>
    <row r="20" spans="1:12" s="159" customFormat="1" ht="15.75" thickBot="1">
      <c r="A20" s="295"/>
      <c r="B20" s="302"/>
      <c r="C20" s="112" t="s">
        <v>177</v>
      </c>
      <c r="D20" s="113" t="s">
        <v>188</v>
      </c>
      <c r="E20" s="113" t="s">
        <v>197</v>
      </c>
      <c r="F20" s="113" t="s">
        <v>207</v>
      </c>
      <c r="G20" s="114" t="s">
        <v>214</v>
      </c>
      <c r="H20" s="77"/>
      <c r="I20" s="77"/>
      <c r="J20" s="34"/>
      <c r="L20" s="34"/>
    </row>
    <row r="21" spans="1:12" s="159" customFormat="1" ht="15.75" thickBot="1">
      <c r="A21" s="34"/>
      <c r="B21" s="34"/>
      <c r="H21" s="77"/>
      <c r="I21" s="77"/>
      <c r="J21" s="34"/>
      <c r="L21" s="34"/>
    </row>
    <row r="22" spans="1:12" s="159" customFormat="1">
      <c r="A22" s="295"/>
      <c r="B22" s="300" t="s">
        <v>77</v>
      </c>
      <c r="C22" s="106" t="s">
        <v>178</v>
      </c>
      <c r="D22" s="107" t="s">
        <v>189</v>
      </c>
      <c r="E22" s="107" t="s">
        <v>198</v>
      </c>
      <c r="F22" s="107" t="s">
        <v>208</v>
      </c>
      <c r="G22" s="109" t="s">
        <v>215</v>
      </c>
      <c r="H22" s="77"/>
      <c r="I22" s="77"/>
      <c r="J22" s="34"/>
      <c r="L22" s="34"/>
    </row>
    <row r="23" spans="1:12" s="159" customFormat="1">
      <c r="A23" s="295"/>
      <c r="B23" s="301"/>
      <c r="C23" s="110" t="s">
        <v>179</v>
      </c>
      <c r="D23" s="88" t="s">
        <v>190</v>
      </c>
      <c r="E23" s="88" t="s">
        <v>199</v>
      </c>
      <c r="F23" s="88" t="s">
        <v>209</v>
      </c>
      <c r="G23" s="111" t="s">
        <v>216</v>
      </c>
      <c r="H23" s="77"/>
      <c r="I23" s="77"/>
      <c r="J23" s="34"/>
      <c r="L23" s="34"/>
    </row>
    <row r="24" spans="1:12" s="159" customFormat="1" ht="15.75" thickBot="1">
      <c r="A24" s="295"/>
      <c r="B24" s="302"/>
      <c r="C24" s="112" t="s">
        <v>91</v>
      </c>
      <c r="D24" s="113" t="s">
        <v>191</v>
      </c>
      <c r="E24" s="113" t="s">
        <v>143</v>
      </c>
      <c r="F24" s="113" t="s">
        <v>210</v>
      </c>
      <c r="G24" s="114" t="s">
        <v>217</v>
      </c>
      <c r="H24" s="77"/>
      <c r="I24" s="77"/>
      <c r="J24" s="34"/>
      <c r="L24" s="34"/>
    </row>
    <row r="25" spans="1:12" s="159" customFormat="1" ht="15.75" thickBot="1">
      <c r="A25" s="34"/>
      <c r="B25" s="34"/>
      <c r="H25" s="77"/>
      <c r="I25" s="77"/>
      <c r="J25" s="34"/>
      <c r="L25" s="34"/>
    </row>
    <row r="26" spans="1:12" s="159" customFormat="1">
      <c r="A26" s="295"/>
      <c r="B26" s="300" t="s">
        <v>130</v>
      </c>
      <c r="C26" s="106" t="s">
        <v>180</v>
      </c>
      <c r="D26" s="107" t="s">
        <v>192</v>
      </c>
      <c r="E26" s="107" t="s">
        <v>200</v>
      </c>
      <c r="F26" s="107" t="s">
        <v>211</v>
      </c>
      <c r="G26" s="109" t="s">
        <v>200</v>
      </c>
      <c r="H26" s="77"/>
      <c r="I26" s="77"/>
      <c r="J26" s="34"/>
      <c r="L26" s="34"/>
    </row>
    <row r="27" spans="1:12" s="159" customFormat="1">
      <c r="A27" s="295"/>
      <c r="B27" s="301"/>
      <c r="C27" s="110" t="s">
        <v>181</v>
      </c>
      <c r="D27" s="88" t="s">
        <v>155</v>
      </c>
      <c r="E27" s="88" t="s">
        <v>201</v>
      </c>
      <c r="F27" s="88" t="s">
        <v>212</v>
      </c>
      <c r="G27" s="111" t="s">
        <v>218</v>
      </c>
      <c r="H27" s="77"/>
      <c r="I27" s="77"/>
      <c r="J27" s="34"/>
      <c r="L27" s="34"/>
    </row>
    <row r="28" spans="1:12" s="159" customFormat="1" ht="15.75" thickBot="1">
      <c r="A28" s="295"/>
      <c r="B28" s="302"/>
      <c r="C28" s="112" t="s">
        <v>182</v>
      </c>
      <c r="D28" s="113" t="s">
        <v>193</v>
      </c>
      <c r="E28" s="113" t="s">
        <v>202</v>
      </c>
      <c r="F28" s="113" t="s">
        <v>121</v>
      </c>
      <c r="G28" s="114" t="s">
        <v>219</v>
      </c>
      <c r="H28" s="77"/>
      <c r="I28" s="77"/>
      <c r="J28" s="34"/>
      <c r="L28" s="34"/>
    </row>
    <row r="29" spans="1:12" s="159" customFormat="1" ht="15.75" thickBot="1">
      <c r="A29" s="34"/>
      <c r="B29" s="34"/>
      <c r="H29" s="77"/>
      <c r="I29" s="77"/>
      <c r="J29" s="34"/>
      <c r="L29" s="34"/>
    </row>
    <row r="30" spans="1:12" s="159" customFormat="1" ht="15.75" thickBot="1">
      <c r="A30" s="34"/>
      <c r="B30" s="300" t="s">
        <v>131</v>
      </c>
      <c r="C30" s="106" t="s">
        <v>183</v>
      </c>
      <c r="D30" s="107" t="s">
        <v>194</v>
      </c>
      <c r="E30" s="107" t="s">
        <v>203</v>
      </c>
      <c r="F30" s="107" t="s">
        <v>213</v>
      </c>
      <c r="G30" s="109" t="s">
        <v>220</v>
      </c>
      <c r="H30" s="77"/>
      <c r="I30" s="77"/>
      <c r="J30" s="34"/>
      <c r="L30" s="34"/>
    </row>
    <row r="31" spans="1:12" s="159" customFormat="1">
      <c r="A31" s="34"/>
      <c r="B31" s="301"/>
      <c r="C31" s="110" t="s">
        <v>184</v>
      </c>
      <c r="D31" s="88" t="s">
        <v>195</v>
      </c>
      <c r="E31" s="107" t="s">
        <v>204</v>
      </c>
      <c r="F31" s="88" t="s">
        <v>193</v>
      </c>
      <c r="G31" s="111" t="s">
        <v>221</v>
      </c>
      <c r="H31" s="77"/>
      <c r="I31" s="77"/>
      <c r="J31" s="34"/>
      <c r="L31" s="34"/>
    </row>
    <row r="32" spans="1:12" s="159" customFormat="1" ht="15.75" thickBot="1">
      <c r="A32" s="34"/>
      <c r="B32" s="302"/>
      <c r="C32" s="112"/>
      <c r="D32" s="113"/>
      <c r="E32" s="113"/>
      <c r="F32" s="113"/>
      <c r="G32" s="114"/>
      <c r="H32" s="77"/>
      <c r="I32" s="77"/>
      <c r="J32" s="34"/>
      <c r="L32" s="34"/>
    </row>
  </sheetData>
  <mergeCells count="8">
    <mergeCell ref="A26:A28"/>
    <mergeCell ref="B26:B28"/>
    <mergeCell ref="B30:B32"/>
    <mergeCell ref="B2:I2"/>
    <mergeCell ref="A18:A20"/>
    <mergeCell ref="B18:B20"/>
    <mergeCell ref="A22:A24"/>
    <mergeCell ref="B22:B24"/>
  </mergeCells>
  <pageMargins left="0.7" right="0.7" top="0.78740157499999996" bottom="0.78740157499999996" header="0.3" footer="0.3"/>
  <pageSetup paperSize="9"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33"/>
  <sheetViews>
    <sheetView workbookViewId="0">
      <selection activeCell="K4" sqref="K4:L16"/>
    </sheetView>
  </sheetViews>
  <sheetFormatPr defaultRowHeight="15"/>
  <cols>
    <col min="1" max="1" width="9.140625" style="161"/>
    <col min="2" max="2" width="24.5703125" style="34" customWidth="1"/>
    <col min="3" max="7" width="15" style="161" customWidth="1"/>
    <col min="8" max="9" width="10.5703125" style="77" customWidth="1"/>
    <col min="10" max="10" width="9.140625" style="34"/>
    <col min="11" max="11" width="9.140625" style="161"/>
    <col min="12" max="12" width="9.140625" style="34"/>
    <col min="13" max="13" width="9.140625" style="161"/>
    <col min="14" max="16384" width="9.140625" style="34"/>
  </cols>
  <sheetData>
    <row r="2" spans="1:12">
      <c r="B2" s="294" t="s">
        <v>277</v>
      </c>
      <c r="C2" s="294"/>
      <c r="D2" s="294"/>
      <c r="E2" s="294"/>
      <c r="F2" s="294"/>
      <c r="G2" s="294"/>
      <c r="H2" s="294"/>
      <c r="I2" s="294"/>
    </row>
    <row r="3" spans="1:12" ht="15.75" thickBot="1"/>
    <row r="4" spans="1:12" ht="29.25" customHeight="1" thickBot="1">
      <c r="B4" s="165"/>
      <c r="C4" s="166" t="s">
        <v>18</v>
      </c>
      <c r="D4" s="166" t="s">
        <v>19</v>
      </c>
      <c r="E4" s="166" t="s">
        <v>20</v>
      </c>
      <c r="F4" s="166" t="s">
        <v>25</v>
      </c>
      <c r="G4" s="167" t="s">
        <v>26</v>
      </c>
      <c r="H4" s="130" t="s">
        <v>63</v>
      </c>
      <c r="I4" s="120" t="s">
        <v>22</v>
      </c>
      <c r="K4" s="168" t="s">
        <v>10</v>
      </c>
      <c r="L4" s="173" t="s">
        <v>66</v>
      </c>
    </row>
    <row r="5" spans="1:12" s="161" customFormat="1">
      <c r="A5" s="161" t="s">
        <v>0</v>
      </c>
      <c r="B5" s="102" t="s">
        <v>61</v>
      </c>
      <c r="C5" s="152">
        <v>9.8339999999999996</v>
      </c>
      <c r="D5" s="152">
        <v>9.8339999999999996</v>
      </c>
      <c r="E5" s="152">
        <v>9.8339999999999996</v>
      </c>
      <c r="F5" s="152">
        <v>9.8339999999999996</v>
      </c>
      <c r="G5" s="152">
        <v>8.94</v>
      </c>
      <c r="H5" s="196">
        <f t="shared" ref="H5:H11" si="0">SUM(C5:G5)</f>
        <v>48.275999999999996</v>
      </c>
      <c r="I5" s="147" t="s">
        <v>0</v>
      </c>
      <c r="J5" s="119"/>
      <c r="K5" s="169" t="s">
        <v>0</v>
      </c>
      <c r="L5" s="174">
        <v>9.8339999999999996</v>
      </c>
    </row>
    <row r="6" spans="1:12" s="161" customFormat="1">
      <c r="A6" s="161" t="s">
        <v>1</v>
      </c>
      <c r="B6" s="103" t="s">
        <v>173</v>
      </c>
      <c r="C6" s="142">
        <v>8.94</v>
      </c>
      <c r="D6" s="142">
        <v>8.0459999999999994</v>
      </c>
      <c r="E6" s="142">
        <v>5.3639999999999999</v>
      </c>
      <c r="F6" s="142">
        <v>2.6819999999999999</v>
      </c>
      <c r="G6" s="163">
        <v>0</v>
      </c>
      <c r="H6" s="197">
        <f>SUM(C6:G6)</f>
        <v>25.031999999999996</v>
      </c>
      <c r="I6" s="148" t="s">
        <v>7</v>
      </c>
      <c r="J6" s="119"/>
      <c r="K6" s="170" t="s">
        <v>1</v>
      </c>
      <c r="L6" s="175">
        <v>8.94</v>
      </c>
    </row>
    <row r="7" spans="1:12" s="161" customFormat="1">
      <c r="A7" s="161" t="s">
        <v>40</v>
      </c>
      <c r="B7" s="103" t="s">
        <v>127</v>
      </c>
      <c r="C7" s="142">
        <v>8.0459999999999994</v>
      </c>
      <c r="D7" s="142">
        <v>5.3639999999999999</v>
      </c>
      <c r="E7" s="142">
        <v>3.5760000000000001</v>
      </c>
      <c r="F7" s="142">
        <v>4.47</v>
      </c>
      <c r="G7" s="142">
        <v>5.3639999999999999</v>
      </c>
      <c r="H7" s="197">
        <f>SUM(C7:G7)</f>
        <v>26.82</v>
      </c>
      <c r="I7" s="148" t="s">
        <v>5</v>
      </c>
      <c r="J7" s="119"/>
      <c r="K7" s="170" t="s">
        <v>2</v>
      </c>
      <c r="L7" s="175">
        <v>8.0459999999999994</v>
      </c>
    </row>
    <row r="8" spans="1:12" s="161" customFormat="1">
      <c r="A8" s="161" t="s">
        <v>238</v>
      </c>
      <c r="B8" s="103" t="s">
        <v>56</v>
      </c>
      <c r="C8" s="142">
        <v>7.1520000000000001</v>
      </c>
      <c r="D8" s="142">
        <v>8.94</v>
      </c>
      <c r="E8" s="142">
        <v>8.0459999999999994</v>
      </c>
      <c r="F8" s="142">
        <v>6.258</v>
      </c>
      <c r="G8" s="142">
        <v>6.258</v>
      </c>
      <c r="H8" s="197">
        <f>SUM(C8:G8)</f>
        <v>36.653999999999996</v>
      </c>
      <c r="I8" s="148" t="s">
        <v>2</v>
      </c>
      <c r="J8" s="119"/>
      <c r="K8" s="170" t="s">
        <v>3</v>
      </c>
      <c r="L8" s="175">
        <v>7.1520000000000001</v>
      </c>
    </row>
    <row r="9" spans="1:12" s="161" customFormat="1">
      <c r="A9" s="161" t="s">
        <v>239</v>
      </c>
      <c r="B9" s="103" t="s">
        <v>59</v>
      </c>
      <c r="C9" s="142">
        <v>6.258</v>
      </c>
      <c r="D9" s="193">
        <v>7.1520000000000001</v>
      </c>
      <c r="E9" s="142">
        <v>8.94</v>
      </c>
      <c r="F9" s="142">
        <v>8.0459999999999994</v>
      </c>
      <c r="G9" s="142">
        <v>7.1520000000000001</v>
      </c>
      <c r="H9" s="197">
        <f>SUM(C9:G9)</f>
        <v>37.548000000000002</v>
      </c>
      <c r="I9" s="148" t="s">
        <v>1</v>
      </c>
      <c r="J9" s="119"/>
      <c r="K9" s="170" t="s">
        <v>4</v>
      </c>
      <c r="L9" s="175">
        <v>6.258</v>
      </c>
    </row>
    <row r="10" spans="1:12" s="161" customFormat="1">
      <c r="A10" s="161" t="s">
        <v>240</v>
      </c>
      <c r="B10" s="103" t="s">
        <v>58</v>
      </c>
      <c r="C10" s="142">
        <v>5.3639999999999999</v>
      </c>
      <c r="D10" s="193">
        <v>3.5760000000000001</v>
      </c>
      <c r="E10" s="142">
        <v>4.47</v>
      </c>
      <c r="F10" s="142">
        <v>7.1520000000000001</v>
      </c>
      <c r="G10" s="142">
        <v>8.0459999999999994</v>
      </c>
      <c r="H10" s="197">
        <f>SUM(C10:G10)</f>
        <v>28.608000000000001</v>
      </c>
      <c r="I10" s="148" t="s">
        <v>4</v>
      </c>
      <c r="J10" s="119"/>
      <c r="K10" s="170" t="s">
        <v>5</v>
      </c>
      <c r="L10" s="175">
        <v>5.3639999999999999</v>
      </c>
    </row>
    <row r="11" spans="1:12" s="161" customFormat="1">
      <c r="A11" s="161" t="s">
        <v>241</v>
      </c>
      <c r="B11" s="103" t="s">
        <v>54</v>
      </c>
      <c r="C11" s="142">
        <v>4.47</v>
      </c>
      <c r="D11" s="193">
        <v>6.258</v>
      </c>
      <c r="E11" s="142">
        <v>6.258</v>
      </c>
      <c r="F11" s="142">
        <v>5.3639999999999999</v>
      </c>
      <c r="G11" s="163">
        <v>4.47</v>
      </c>
      <c r="H11" s="197">
        <f t="shared" si="0"/>
        <v>26.82</v>
      </c>
      <c r="I11" s="148" t="s">
        <v>5</v>
      </c>
      <c r="J11" s="119"/>
      <c r="K11" s="170" t="s">
        <v>6</v>
      </c>
      <c r="L11" s="175">
        <v>4.47</v>
      </c>
    </row>
    <row r="12" spans="1:12" s="161" customFormat="1">
      <c r="A12" s="161" t="s">
        <v>242</v>
      </c>
      <c r="B12" s="103" t="s">
        <v>55</v>
      </c>
      <c r="C12" s="142">
        <v>3.5760000000000001</v>
      </c>
      <c r="D12" s="193">
        <v>4.47</v>
      </c>
      <c r="E12" s="142">
        <v>7.1520000000000001</v>
      </c>
      <c r="F12" s="142">
        <v>8.94</v>
      </c>
      <c r="G12" s="162">
        <v>9.8339999999999996</v>
      </c>
      <c r="H12" s="197">
        <f>SUM(C12:G12)</f>
        <v>33.971999999999994</v>
      </c>
      <c r="I12" s="148" t="s">
        <v>3</v>
      </c>
      <c r="J12" s="119"/>
      <c r="K12" s="170" t="s">
        <v>7</v>
      </c>
      <c r="L12" s="175">
        <v>3.5760000000000001</v>
      </c>
    </row>
    <row r="13" spans="1:12" s="161" customFormat="1">
      <c r="A13" s="161" t="s">
        <v>243</v>
      </c>
      <c r="B13" s="103" t="s">
        <v>60</v>
      </c>
      <c r="C13" s="142">
        <v>2.6819999999999999</v>
      </c>
      <c r="D13" s="193">
        <v>0.89400000000000002</v>
      </c>
      <c r="E13" s="142">
        <v>0</v>
      </c>
      <c r="F13" s="142">
        <v>0</v>
      </c>
      <c r="G13" s="142">
        <v>0.89400000000000002</v>
      </c>
      <c r="H13" s="132">
        <f>SUM(C13:G13)</f>
        <v>4.47</v>
      </c>
      <c r="I13" s="149" t="s">
        <v>114</v>
      </c>
      <c r="J13" s="119"/>
      <c r="K13" s="170" t="s">
        <v>8</v>
      </c>
      <c r="L13" s="175">
        <v>2.6819999999999999</v>
      </c>
    </row>
    <row r="14" spans="1:12" s="161" customFormat="1">
      <c r="A14" s="161" t="s">
        <v>244</v>
      </c>
      <c r="B14" s="103" t="s">
        <v>113</v>
      </c>
      <c r="C14" s="142">
        <v>1.788</v>
      </c>
      <c r="D14" s="193">
        <v>2.6819999999999999</v>
      </c>
      <c r="E14" s="142">
        <v>0.89400000000000002</v>
      </c>
      <c r="F14" s="142">
        <v>0.89400000000000002</v>
      </c>
      <c r="G14" s="142">
        <v>1.788</v>
      </c>
      <c r="H14" s="132">
        <f>SUM(C14:G14)</f>
        <v>8.0459999999999994</v>
      </c>
      <c r="I14" s="149" t="s">
        <v>9</v>
      </c>
      <c r="J14" s="119"/>
      <c r="K14" s="170" t="s">
        <v>9</v>
      </c>
      <c r="L14" s="175">
        <v>1.788</v>
      </c>
    </row>
    <row r="15" spans="1:12" s="161" customFormat="1">
      <c r="A15" s="161" t="s">
        <v>245</v>
      </c>
      <c r="B15" s="103" t="s">
        <v>185</v>
      </c>
      <c r="C15" s="142">
        <v>0.89400000000000002</v>
      </c>
      <c r="D15" s="193">
        <v>1.788</v>
      </c>
      <c r="E15" s="142">
        <v>2.6819999999999999</v>
      </c>
      <c r="F15" s="142">
        <v>1.788</v>
      </c>
      <c r="G15" s="142">
        <v>3.5760000000000001</v>
      </c>
      <c r="H15" s="132">
        <f>SUM(C15:G15)</f>
        <v>10.728</v>
      </c>
      <c r="I15" s="149" t="s">
        <v>8</v>
      </c>
      <c r="J15" s="119"/>
      <c r="K15" s="170" t="s">
        <v>27</v>
      </c>
      <c r="L15" s="175">
        <v>0.89400000000000002</v>
      </c>
    </row>
    <row r="16" spans="1:12" s="161" customFormat="1" ht="15.75" thickBot="1">
      <c r="A16" s="161" t="s">
        <v>246</v>
      </c>
      <c r="B16" s="104" t="s">
        <v>129</v>
      </c>
      <c r="C16" s="155">
        <v>0</v>
      </c>
      <c r="D16" s="194">
        <v>0</v>
      </c>
      <c r="E16" s="155">
        <v>1.788</v>
      </c>
      <c r="F16" s="155">
        <v>3.5760000000000001</v>
      </c>
      <c r="G16" s="155">
        <v>2.6819999999999999</v>
      </c>
      <c r="H16" s="133">
        <f>SUM(C16:G16)</f>
        <v>8.0459999999999994</v>
      </c>
      <c r="I16" s="150" t="s">
        <v>9</v>
      </c>
      <c r="J16" s="119"/>
      <c r="K16" s="171" t="s">
        <v>114</v>
      </c>
      <c r="L16" s="172">
        <v>0</v>
      </c>
    </row>
    <row r="17" spans="1:12" s="161" customFormat="1">
      <c r="J17" s="119"/>
    </row>
    <row r="18" spans="1:12" s="161" customFormat="1" ht="15.75" thickBot="1">
      <c r="B18" s="34"/>
      <c r="E18" s="78"/>
      <c r="H18" s="77"/>
      <c r="I18" s="77"/>
      <c r="J18" s="34"/>
      <c r="L18" s="34"/>
    </row>
    <row r="19" spans="1:12" s="161" customFormat="1">
      <c r="A19" s="295"/>
      <c r="B19" s="300" t="s">
        <v>76</v>
      </c>
      <c r="C19" s="106" t="s">
        <v>86</v>
      </c>
      <c r="D19" s="107" t="s">
        <v>100</v>
      </c>
      <c r="E19" s="108" t="s">
        <v>247</v>
      </c>
      <c r="F19" s="107" t="s">
        <v>107</v>
      </c>
      <c r="G19" s="107" t="s">
        <v>264</v>
      </c>
      <c r="H19" s="77"/>
      <c r="I19" s="77"/>
      <c r="J19" s="34"/>
      <c r="L19" s="34"/>
    </row>
    <row r="20" spans="1:12" s="161" customFormat="1">
      <c r="A20" s="295"/>
      <c r="B20" s="301"/>
      <c r="C20" s="110" t="s">
        <v>223</v>
      </c>
      <c r="D20" s="88" t="s">
        <v>230</v>
      </c>
      <c r="E20" s="88" t="s">
        <v>248</v>
      </c>
      <c r="F20" s="88" t="s">
        <v>256</v>
      </c>
      <c r="G20" s="111" t="s">
        <v>265</v>
      </c>
      <c r="H20" s="77"/>
      <c r="I20" s="77"/>
      <c r="J20" s="34"/>
      <c r="L20" s="34"/>
    </row>
    <row r="21" spans="1:12" s="161" customFormat="1" ht="15.75" thickBot="1">
      <c r="A21" s="295"/>
      <c r="B21" s="302"/>
      <c r="C21" s="112" t="s">
        <v>225</v>
      </c>
      <c r="D21" s="113" t="s">
        <v>231</v>
      </c>
      <c r="E21" s="113" t="s">
        <v>249</v>
      </c>
      <c r="F21" s="113" t="s">
        <v>257</v>
      </c>
      <c r="G21" s="114" t="s">
        <v>266</v>
      </c>
      <c r="H21" s="77"/>
      <c r="I21" s="77"/>
      <c r="J21" s="34"/>
      <c r="L21" s="34"/>
    </row>
    <row r="22" spans="1:12" s="161" customFormat="1" ht="15.75" thickBot="1">
      <c r="B22" s="34"/>
      <c r="H22" s="77"/>
      <c r="I22" s="77"/>
      <c r="J22" s="34"/>
      <c r="L22" s="34"/>
    </row>
    <row r="23" spans="1:12" s="161" customFormat="1">
      <c r="A23" s="295"/>
      <c r="B23" s="300" t="s">
        <v>77</v>
      </c>
      <c r="C23" s="106" t="s">
        <v>224</v>
      </c>
      <c r="D23" s="107" t="s">
        <v>133</v>
      </c>
      <c r="E23" s="107" t="s">
        <v>250</v>
      </c>
      <c r="F23" s="107" t="s">
        <v>258</v>
      </c>
      <c r="G23" s="109" t="s">
        <v>267</v>
      </c>
      <c r="H23" s="77"/>
      <c r="I23" s="77"/>
      <c r="J23" s="34"/>
      <c r="L23" s="34"/>
    </row>
    <row r="24" spans="1:12" s="161" customFormat="1">
      <c r="A24" s="295"/>
      <c r="B24" s="301"/>
      <c r="C24" s="110" t="s">
        <v>226</v>
      </c>
      <c r="D24" s="88" t="s">
        <v>232</v>
      </c>
      <c r="E24" s="88" t="s">
        <v>195</v>
      </c>
      <c r="F24" s="88" t="s">
        <v>85</v>
      </c>
      <c r="G24" s="111" t="s">
        <v>268</v>
      </c>
      <c r="H24" s="77"/>
      <c r="I24" s="77"/>
      <c r="J24" s="34"/>
      <c r="L24" s="34"/>
    </row>
    <row r="25" spans="1:12" s="161" customFormat="1" ht="15.75" thickBot="1">
      <c r="A25" s="295"/>
      <c r="B25" s="302"/>
      <c r="C25" s="112" t="s">
        <v>227</v>
      </c>
      <c r="D25" s="113" t="s">
        <v>233</v>
      </c>
      <c r="E25" s="113" t="s">
        <v>251</v>
      </c>
      <c r="F25" s="113" t="s">
        <v>259</v>
      </c>
      <c r="G25" s="114" t="s">
        <v>269</v>
      </c>
      <c r="H25" s="77"/>
      <c r="I25" s="77"/>
      <c r="J25" s="34"/>
      <c r="L25" s="34"/>
    </row>
    <row r="26" spans="1:12" s="161" customFormat="1" ht="15.75" thickBot="1">
      <c r="B26" s="34"/>
      <c r="H26" s="77"/>
      <c r="I26" s="77"/>
      <c r="J26" s="34"/>
      <c r="L26" s="34"/>
    </row>
    <row r="27" spans="1:12" s="161" customFormat="1">
      <c r="A27" s="295"/>
      <c r="B27" s="300" t="s">
        <v>130</v>
      </c>
      <c r="C27" s="106" t="s">
        <v>136</v>
      </c>
      <c r="D27" s="107" t="s">
        <v>234</v>
      </c>
      <c r="E27" s="107" t="s">
        <v>252</v>
      </c>
      <c r="F27" s="107" t="s">
        <v>260</v>
      </c>
      <c r="G27" s="109" t="s">
        <v>270</v>
      </c>
      <c r="H27" s="77"/>
      <c r="I27" s="77"/>
      <c r="J27" s="34"/>
      <c r="L27" s="34"/>
    </row>
    <row r="28" spans="1:12" s="161" customFormat="1">
      <c r="A28" s="295"/>
      <c r="B28" s="301"/>
      <c r="C28" s="110" t="s">
        <v>115</v>
      </c>
      <c r="D28" s="88" t="s">
        <v>205</v>
      </c>
      <c r="E28" s="88" t="s">
        <v>206</v>
      </c>
      <c r="F28" s="88" t="s">
        <v>237</v>
      </c>
      <c r="G28" s="111" t="s">
        <v>271</v>
      </c>
      <c r="H28" s="77"/>
      <c r="I28" s="77"/>
      <c r="J28" s="34"/>
      <c r="L28" s="34"/>
    </row>
    <row r="29" spans="1:12" s="161" customFormat="1" ht="15.75" thickBot="1">
      <c r="A29" s="295"/>
      <c r="B29" s="302"/>
      <c r="C29" s="112" t="s">
        <v>228</v>
      </c>
      <c r="D29" s="113" t="s">
        <v>74</v>
      </c>
      <c r="E29" s="113" t="s">
        <v>219</v>
      </c>
      <c r="F29" s="113" t="s">
        <v>261</v>
      </c>
      <c r="G29" s="114" t="s">
        <v>272</v>
      </c>
      <c r="H29" s="77"/>
      <c r="I29" s="77"/>
      <c r="J29" s="34"/>
      <c r="L29" s="34"/>
    </row>
    <row r="30" spans="1:12" s="161" customFormat="1" ht="15.75" thickBot="1">
      <c r="B30" s="34"/>
      <c r="H30" s="77"/>
      <c r="I30" s="77"/>
      <c r="J30" s="34"/>
      <c r="L30" s="34"/>
    </row>
    <row r="31" spans="1:12" s="161" customFormat="1">
      <c r="B31" s="300" t="s">
        <v>131</v>
      </c>
      <c r="C31" s="106" t="s">
        <v>229</v>
      </c>
      <c r="D31" s="107" t="s">
        <v>235</v>
      </c>
      <c r="E31" s="107" t="s">
        <v>253</v>
      </c>
      <c r="F31" s="107" t="s">
        <v>235</v>
      </c>
      <c r="G31" s="109" t="s">
        <v>273</v>
      </c>
      <c r="H31" s="77"/>
      <c r="I31" s="77"/>
      <c r="J31" s="34"/>
      <c r="L31" s="34"/>
    </row>
    <row r="32" spans="1:12" s="161" customFormat="1">
      <c r="B32" s="301"/>
      <c r="C32" s="110" t="s">
        <v>194</v>
      </c>
      <c r="D32" s="88" t="s">
        <v>236</v>
      </c>
      <c r="E32" s="195" t="s">
        <v>254</v>
      </c>
      <c r="F32" s="88" t="s">
        <v>262</v>
      </c>
      <c r="G32" s="111" t="s">
        <v>274</v>
      </c>
      <c r="H32" s="77"/>
      <c r="I32" s="77"/>
      <c r="J32" s="34"/>
      <c r="L32" s="34"/>
    </row>
    <row r="33" spans="2:12" s="161" customFormat="1" ht="15.75" thickBot="1">
      <c r="B33" s="302"/>
      <c r="C33" s="112" t="s">
        <v>141</v>
      </c>
      <c r="D33" s="113" t="s">
        <v>237</v>
      </c>
      <c r="E33" s="113" t="s">
        <v>255</v>
      </c>
      <c r="F33" s="113" t="s">
        <v>263</v>
      </c>
      <c r="G33" s="114" t="s">
        <v>275</v>
      </c>
      <c r="H33" s="77"/>
      <c r="I33" s="77"/>
      <c r="J33" s="34"/>
      <c r="L33" s="34"/>
    </row>
  </sheetData>
  <mergeCells count="8">
    <mergeCell ref="B31:B33"/>
    <mergeCell ref="B2:I2"/>
    <mergeCell ref="A19:A21"/>
    <mergeCell ref="B19:B21"/>
    <mergeCell ref="A23:A25"/>
    <mergeCell ref="B23:B25"/>
    <mergeCell ref="A27:A29"/>
    <mergeCell ref="B27:B29"/>
  </mergeCells>
  <pageMargins left="0.7" right="0.7" top="0.78740157499999996" bottom="0.78740157499999996" header="0.3" footer="0.3"/>
  <pageSetup paperSize="9" orientation="portrait" horizontalDpi="200" verticalDpi="200" r:id="rId1"/>
  <ignoredErrors>
    <ignoredError sqref="A15:A16 A7 A8:A13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35"/>
  <sheetViews>
    <sheetView workbookViewId="0">
      <selection activeCell="E45" sqref="E45"/>
    </sheetView>
  </sheetViews>
  <sheetFormatPr defaultRowHeight="15"/>
  <cols>
    <col min="1" max="1" width="9.140625" style="192"/>
    <col min="2" max="2" width="24.5703125" style="34" customWidth="1"/>
    <col min="3" max="7" width="15" style="192" customWidth="1"/>
    <col min="8" max="9" width="10.5703125" style="77" customWidth="1"/>
    <col min="10" max="10" width="9.140625" style="34"/>
    <col min="11" max="11" width="9.140625" style="192"/>
    <col min="12" max="12" width="9.140625" style="34"/>
    <col min="13" max="13" width="9.140625" style="192"/>
    <col min="14" max="16384" width="9.140625" style="34"/>
  </cols>
  <sheetData>
    <row r="2" spans="1:12">
      <c r="B2" s="294" t="s">
        <v>277</v>
      </c>
      <c r="C2" s="294"/>
      <c r="D2" s="294"/>
      <c r="E2" s="294"/>
      <c r="F2" s="294"/>
      <c r="G2" s="294"/>
      <c r="H2" s="294"/>
      <c r="I2" s="294"/>
    </row>
    <row r="3" spans="1:12" ht="15.75" thickBot="1"/>
    <row r="4" spans="1:12" ht="29.25" customHeight="1" thickBot="1">
      <c r="B4" s="165"/>
      <c r="C4" s="166" t="s">
        <v>18</v>
      </c>
      <c r="D4" s="98" t="s">
        <v>19</v>
      </c>
      <c r="E4" s="166" t="s">
        <v>20</v>
      </c>
      <c r="F4" s="166" t="s">
        <v>25</v>
      </c>
      <c r="G4" s="167" t="s">
        <v>26</v>
      </c>
      <c r="H4" s="130" t="s">
        <v>63</v>
      </c>
      <c r="I4" s="120" t="s">
        <v>22</v>
      </c>
      <c r="K4" s="168" t="s">
        <v>10</v>
      </c>
      <c r="L4" s="173" t="s">
        <v>66</v>
      </c>
    </row>
    <row r="5" spans="1:12" s="192" customFormat="1">
      <c r="A5" s="192" t="s">
        <v>0</v>
      </c>
      <c r="B5" s="210" t="s">
        <v>59</v>
      </c>
      <c r="C5" s="209">
        <v>9.84</v>
      </c>
      <c r="D5" s="152">
        <v>8.1999999999999993</v>
      </c>
      <c r="E5" s="152">
        <v>6.56</v>
      </c>
      <c r="F5" s="152">
        <v>8.1999999999999993</v>
      </c>
      <c r="G5" s="156">
        <v>5.74</v>
      </c>
      <c r="H5" s="196">
        <f t="shared" ref="H5:H11" si="0">SUM(C5:G5)</f>
        <v>38.54</v>
      </c>
      <c r="I5" s="147" t="s">
        <v>3</v>
      </c>
      <c r="J5" s="119"/>
      <c r="K5" s="169" t="s">
        <v>0</v>
      </c>
      <c r="L5" s="174">
        <v>9.84</v>
      </c>
    </row>
    <row r="6" spans="1:12" s="192" customFormat="1">
      <c r="A6" s="192" t="s">
        <v>1</v>
      </c>
      <c r="B6" s="211" t="s">
        <v>55</v>
      </c>
      <c r="C6" s="193">
        <v>9.02</v>
      </c>
      <c r="D6" s="142">
        <v>7.38</v>
      </c>
      <c r="E6" s="142">
        <v>9.02</v>
      </c>
      <c r="F6" s="142">
        <v>6.56</v>
      </c>
      <c r="G6" s="157">
        <v>9.84</v>
      </c>
      <c r="H6" s="197">
        <f>SUM(C6:G6)</f>
        <v>41.819999999999993</v>
      </c>
      <c r="I6" s="148" t="s">
        <v>1</v>
      </c>
      <c r="J6" s="119"/>
      <c r="K6" s="170" t="s">
        <v>1</v>
      </c>
      <c r="L6" s="175">
        <v>9.02</v>
      </c>
    </row>
    <row r="7" spans="1:12" s="192" customFormat="1">
      <c r="A7" s="192" t="s">
        <v>2</v>
      </c>
      <c r="B7" s="211" t="s">
        <v>61</v>
      </c>
      <c r="C7" s="193">
        <v>8.1999999999999993</v>
      </c>
      <c r="D7" s="142">
        <v>5.74</v>
      </c>
      <c r="E7" s="142">
        <v>4.92</v>
      </c>
      <c r="F7" s="142">
        <v>5.74</v>
      </c>
      <c r="G7" s="157">
        <v>4.0999999999999996</v>
      </c>
      <c r="H7" s="197">
        <f>SUM(C7:G7)</f>
        <v>28.700000000000003</v>
      </c>
      <c r="I7" s="148" t="s">
        <v>5</v>
      </c>
      <c r="J7" s="119"/>
      <c r="K7" s="170" t="s">
        <v>2</v>
      </c>
      <c r="L7" s="175">
        <v>8.1999999999999993</v>
      </c>
    </row>
    <row r="8" spans="1:12" s="192" customFormat="1">
      <c r="A8" s="192" t="s">
        <v>3</v>
      </c>
      <c r="B8" s="211" t="s">
        <v>58</v>
      </c>
      <c r="C8" s="193">
        <v>7.38</v>
      </c>
      <c r="D8" s="142">
        <v>9.02</v>
      </c>
      <c r="E8" s="142">
        <v>7.38</v>
      </c>
      <c r="F8" s="142">
        <v>9.02</v>
      </c>
      <c r="G8" s="157">
        <v>6.56</v>
      </c>
      <c r="H8" s="197">
        <f>SUM(C8:G8)</f>
        <v>39.36</v>
      </c>
      <c r="I8" s="148" t="s">
        <v>2</v>
      </c>
      <c r="J8" s="119"/>
      <c r="K8" s="170" t="s">
        <v>3</v>
      </c>
      <c r="L8" s="175">
        <v>7.38</v>
      </c>
    </row>
    <row r="9" spans="1:12" s="192" customFormat="1">
      <c r="A9" s="192" t="s">
        <v>4</v>
      </c>
      <c r="B9" s="211" t="s">
        <v>56</v>
      </c>
      <c r="C9" s="193">
        <v>6.56</v>
      </c>
      <c r="D9" s="142">
        <v>9.84</v>
      </c>
      <c r="E9" s="142">
        <v>9.84</v>
      </c>
      <c r="F9" s="142">
        <v>9.84</v>
      </c>
      <c r="G9" s="157">
        <v>8.1999999999999993</v>
      </c>
      <c r="H9" s="197">
        <f>SUM(C9:G9)</f>
        <v>44.28</v>
      </c>
      <c r="I9" s="148" t="s">
        <v>0</v>
      </c>
      <c r="J9" s="119"/>
      <c r="K9" s="170" t="s">
        <v>4</v>
      </c>
      <c r="L9" s="175">
        <v>6.56</v>
      </c>
    </row>
    <row r="10" spans="1:12" s="192" customFormat="1">
      <c r="A10" s="192" t="s">
        <v>5</v>
      </c>
      <c r="B10" s="211" t="s">
        <v>54</v>
      </c>
      <c r="C10" s="193">
        <v>5.74</v>
      </c>
      <c r="D10" s="142">
        <v>3.28</v>
      </c>
      <c r="E10" s="142">
        <v>2.46</v>
      </c>
      <c r="F10" s="142">
        <v>4.92</v>
      </c>
      <c r="G10" s="157">
        <v>7.38</v>
      </c>
      <c r="H10" s="197">
        <f>SUM(C10:G10)</f>
        <v>23.779999999999998</v>
      </c>
      <c r="I10" s="148" t="s">
        <v>6</v>
      </c>
      <c r="J10" s="119"/>
      <c r="K10" s="170" t="s">
        <v>5</v>
      </c>
      <c r="L10" s="175">
        <v>5.74</v>
      </c>
    </row>
    <row r="11" spans="1:12" s="192" customFormat="1">
      <c r="A11" s="192" t="s">
        <v>6</v>
      </c>
      <c r="B11" s="211" t="s">
        <v>127</v>
      </c>
      <c r="C11" s="193">
        <v>4.92</v>
      </c>
      <c r="D11" s="142">
        <v>6.56</v>
      </c>
      <c r="E11" s="142">
        <v>8.1999999999999993</v>
      </c>
      <c r="F11" s="142">
        <v>7.38</v>
      </c>
      <c r="G11" s="157">
        <v>9.02</v>
      </c>
      <c r="H11" s="197">
        <f t="shared" si="0"/>
        <v>36.08</v>
      </c>
      <c r="I11" s="148" t="s">
        <v>4</v>
      </c>
      <c r="J11" s="119"/>
      <c r="K11" s="170" t="s">
        <v>6</v>
      </c>
      <c r="L11" s="175">
        <v>4.92</v>
      </c>
    </row>
    <row r="12" spans="1:12" s="192" customFormat="1">
      <c r="A12" s="192" t="s">
        <v>7</v>
      </c>
      <c r="B12" s="211" t="s">
        <v>113</v>
      </c>
      <c r="C12" s="193">
        <v>4.0999999999999996</v>
      </c>
      <c r="D12" s="142">
        <v>2.46</v>
      </c>
      <c r="E12" s="142">
        <v>3.28</v>
      </c>
      <c r="F12" s="142">
        <v>2.46</v>
      </c>
      <c r="G12" s="157">
        <v>4.92</v>
      </c>
      <c r="H12" s="197">
        <f t="shared" ref="H12:H17" si="1">SUM(C12:G12)</f>
        <v>17.22</v>
      </c>
      <c r="I12" s="148" t="s">
        <v>7</v>
      </c>
      <c r="J12" s="119"/>
      <c r="K12" s="170" t="s">
        <v>7</v>
      </c>
      <c r="L12" s="175">
        <v>4.0999999999999996</v>
      </c>
    </row>
    <row r="13" spans="1:12" s="192" customFormat="1">
      <c r="A13" s="192" t="s">
        <v>8</v>
      </c>
      <c r="B13" s="211" t="s">
        <v>185</v>
      </c>
      <c r="C13" s="193">
        <v>3.28</v>
      </c>
      <c r="D13" s="142">
        <v>0</v>
      </c>
      <c r="E13" s="142">
        <v>1.64</v>
      </c>
      <c r="F13" s="142">
        <v>3.28</v>
      </c>
      <c r="G13" s="157">
        <v>1.64</v>
      </c>
      <c r="H13" s="132">
        <f t="shared" si="1"/>
        <v>9.84</v>
      </c>
      <c r="I13" s="149" t="s">
        <v>27</v>
      </c>
      <c r="J13" s="119"/>
      <c r="K13" s="170" t="s">
        <v>8</v>
      </c>
      <c r="L13" s="175">
        <v>3.28</v>
      </c>
    </row>
    <row r="14" spans="1:12" s="192" customFormat="1">
      <c r="A14" s="192" t="s">
        <v>9</v>
      </c>
      <c r="B14" s="211" t="s">
        <v>296</v>
      </c>
      <c r="C14" s="193">
        <v>2.46</v>
      </c>
      <c r="D14" s="142">
        <v>4.0999999999999996</v>
      </c>
      <c r="E14" s="142">
        <v>0.82</v>
      </c>
      <c r="F14" s="142">
        <v>1.64</v>
      </c>
      <c r="G14" s="157">
        <v>3.28</v>
      </c>
      <c r="H14" s="132">
        <f t="shared" si="1"/>
        <v>12.299999999999999</v>
      </c>
      <c r="I14" s="149" t="s">
        <v>9</v>
      </c>
      <c r="J14" s="119"/>
      <c r="K14" s="170" t="s">
        <v>9</v>
      </c>
      <c r="L14" s="175">
        <v>2.46</v>
      </c>
    </row>
    <row r="15" spans="1:12" s="192" customFormat="1">
      <c r="A15" s="192" t="s">
        <v>27</v>
      </c>
      <c r="B15" s="211" t="s">
        <v>57</v>
      </c>
      <c r="C15" s="193">
        <v>1.64</v>
      </c>
      <c r="D15" s="142">
        <v>4.92</v>
      </c>
      <c r="E15" s="142">
        <v>5.74</v>
      </c>
      <c r="F15" s="142">
        <v>4.0999999999999996</v>
      </c>
      <c r="G15" s="157">
        <v>0</v>
      </c>
      <c r="H15" s="132">
        <f t="shared" si="1"/>
        <v>16.399999999999999</v>
      </c>
      <c r="I15" s="149" t="s">
        <v>8</v>
      </c>
      <c r="J15" s="119"/>
      <c r="K15" s="170" t="s">
        <v>27</v>
      </c>
      <c r="L15" s="175">
        <v>1.64</v>
      </c>
    </row>
    <row r="16" spans="1:12" s="192" customFormat="1">
      <c r="A16" s="192" t="s">
        <v>114</v>
      </c>
      <c r="B16" s="212" t="s">
        <v>128</v>
      </c>
      <c r="C16" s="193">
        <v>0.82</v>
      </c>
      <c r="D16" s="142">
        <v>1.64</v>
      </c>
      <c r="E16" s="142">
        <v>4.0999999999999996</v>
      </c>
      <c r="F16" s="142">
        <v>0.82</v>
      </c>
      <c r="G16" s="157">
        <v>2.46</v>
      </c>
      <c r="H16" s="202">
        <f t="shared" si="1"/>
        <v>9.84</v>
      </c>
      <c r="I16" s="149" t="s">
        <v>27</v>
      </c>
      <c r="J16" s="119"/>
      <c r="K16" s="203" t="s">
        <v>114</v>
      </c>
      <c r="L16" s="204">
        <v>0.82</v>
      </c>
    </row>
    <row r="17" spans="1:12" s="192" customFormat="1" ht="15.75" thickBot="1">
      <c r="A17" s="192" t="s">
        <v>222</v>
      </c>
      <c r="B17" s="213" t="s">
        <v>129</v>
      </c>
      <c r="C17" s="194">
        <v>0</v>
      </c>
      <c r="D17" s="155">
        <v>0.82</v>
      </c>
      <c r="E17" s="155">
        <v>0</v>
      </c>
      <c r="F17" s="155">
        <v>0</v>
      </c>
      <c r="G17" s="176">
        <v>0.82</v>
      </c>
      <c r="H17" s="133">
        <f t="shared" si="1"/>
        <v>1.64</v>
      </c>
      <c r="I17" s="150" t="s">
        <v>222</v>
      </c>
      <c r="J17" s="119"/>
      <c r="K17" s="171" t="s">
        <v>222</v>
      </c>
      <c r="L17" s="172">
        <v>0</v>
      </c>
    </row>
    <row r="18" spans="1:12" s="192" customFormat="1">
      <c r="J18" s="119"/>
    </row>
    <row r="19" spans="1:12" s="192" customFormat="1" ht="15.75" thickBot="1">
      <c r="B19" s="34"/>
      <c r="E19" s="78"/>
      <c r="H19" s="77"/>
      <c r="I19" s="77"/>
      <c r="J19" s="34"/>
      <c r="L19" s="34"/>
    </row>
    <row r="20" spans="1:12" s="192" customFormat="1">
      <c r="A20" s="295"/>
      <c r="B20" s="300" t="s">
        <v>76</v>
      </c>
      <c r="C20" s="106" t="s">
        <v>280</v>
      </c>
      <c r="D20" s="107" t="s">
        <v>287</v>
      </c>
      <c r="E20" s="108" t="s">
        <v>297</v>
      </c>
      <c r="F20" s="107" t="s">
        <v>297</v>
      </c>
      <c r="G20" s="107" t="s">
        <v>315</v>
      </c>
      <c r="H20" s="77"/>
      <c r="I20" s="77"/>
      <c r="J20" s="34"/>
      <c r="L20" s="34"/>
    </row>
    <row r="21" spans="1:12" s="192" customFormat="1">
      <c r="A21" s="295"/>
      <c r="B21" s="301"/>
      <c r="C21" s="110" t="s">
        <v>279</v>
      </c>
      <c r="D21" s="88" t="s">
        <v>87</v>
      </c>
      <c r="E21" s="88" t="s">
        <v>79</v>
      </c>
      <c r="F21" s="88" t="s">
        <v>306</v>
      </c>
      <c r="G21" s="111" t="s">
        <v>316</v>
      </c>
      <c r="H21" s="77"/>
      <c r="I21" s="77"/>
      <c r="J21" s="34"/>
      <c r="L21" s="34"/>
    </row>
    <row r="22" spans="1:12" s="192" customFormat="1" ht="15.75" thickBot="1">
      <c r="A22" s="295"/>
      <c r="B22" s="302"/>
      <c r="C22" s="112" t="s">
        <v>281</v>
      </c>
      <c r="D22" s="113" t="s">
        <v>288</v>
      </c>
      <c r="E22" s="113" t="s">
        <v>298</v>
      </c>
      <c r="F22" s="113" t="s">
        <v>226</v>
      </c>
      <c r="G22" s="114" t="s">
        <v>317</v>
      </c>
      <c r="H22" s="77"/>
      <c r="I22" s="77"/>
      <c r="J22" s="34"/>
      <c r="L22" s="34"/>
    </row>
    <row r="23" spans="1:12" s="192" customFormat="1" ht="15.75" thickBot="1">
      <c r="B23" s="34"/>
      <c r="H23" s="77"/>
      <c r="I23" s="77"/>
      <c r="J23" s="34"/>
      <c r="L23" s="34"/>
    </row>
    <row r="24" spans="1:12" s="192" customFormat="1">
      <c r="A24" s="295"/>
      <c r="B24" s="300" t="s">
        <v>77</v>
      </c>
      <c r="C24" s="106" t="s">
        <v>71</v>
      </c>
      <c r="D24" s="107" t="s">
        <v>289</v>
      </c>
      <c r="E24" s="107" t="s">
        <v>299</v>
      </c>
      <c r="F24" s="107" t="s">
        <v>307</v>
      </c>
      <c r="G24" s="109" t="s">
        <v>67</v>
      </c>
      <c r="H24" s="77"/>
      <c r="I24" s="77"/>
      <c r="J24" s="34"/>
      <c r="L24" s="34"/>
    </row>
    <row r="25" spans="1:12" s="192" customFormat="1">
      <c r="A25" s="295"/>
      <c r="B25" s="301"/>
      <c r="C25" s="110" t="s">
        <v>209</v>
      </c>
      <c r="D25" s="88" t="s">
        <v>290</v>
      </c>
      <c r="E25" s="88" t="s">
        <v>300</v>
      </c>
      <c r="F25" s="88" t="s">
        <v>308</v>
      </c>
      <c r="G25" s="111" t="s">
        <v>318</v>
      </c>
      <c r="H25" s="77"/>
      <c r="I25" s="77"/>
      <c r="J25" s="34"/>
      <c r="L25" s="34"/>
    </row>
    <row r="26" spans="1:12" s="192" customFormat="1" ht="15.75" thickBot="1">
      <c r="A26" s="295"/>
      <c r="B26" s="302"/>
      <c r="C26" s="112" t="s">
        <v>282</v>
      </c>
      <c r="D26" s="113" t="s">
        <v>291</v>
      </c>
      <c r="E26" s="113" t="s">
        <v>301</v>
      </c>
      <c r="F26" s="113" t="s">
        <v>309</v>
      </c>
      <c r="G26" s="114" t="s">
        <v>319</v>
      </c>
      <c r="H26" s="77"/>
      <c r="I26" s="77"/>
      <c r="J26" s="34"/>
      <c r="L26" s="34"/>
    </row>
    <row r="27" spans="1:12" s="192" customFormat="1" ht="15.75" thickBot="1">
      <c r="B27" s="34"/>
      <c r="H27" s="77"/>
      <c r="I27" s="77"/>
      <c r="J27" s="34"/>
      <c r="L27" s="34"/>
    </row>
    <row r="28" spans="1:12" s="192" customFormat="1">
      <c r="A28" s="295"/>
      <c r="B28" s="300" t="s">
        <v>130</v>
      </c>
      <c r="C28" s="106" t="s">
        <v>233</v>
      </c>
      <c r="D28" s="107" t="s">
        <v>292</v>
      </c>
      <c r="E28" s="107" t="s">
        <v>302</v>
      </c>
      <c r="F28" s="107" t="s">
        <v>311</v>
      </c>
      <c r="G28" s="109" t="s">
        <v>303</v>
      </c>
      <c r="H28" s="77"/>
      <c r="I28" s="77"/>
      <c r="J28" s="34"/>
      <c r="L28" s="34"/>
    </row>
    <row r="29" spans="1:12" s="192" customFormat="1">
      <c r="A29" s="295"/>
      <c r="B29" s="301"/>
      <c r="C29" s="110" t="s">
        <v>262</v>
      </c>
      <c r="D29" s="88" t="s">
        <v>293</v>
      </c>
      <c r="E29" s="88" t="s">
        <v>192</v>
      </c>
      <c r="F29" s="88" t="s">
        <v>310</v>
      </c>
      <c r="G29" s="111" t="s">
        <v>100</v>
      </c>
      <c r="H29" s="77"/>
      <c r="I29" s="77"/>
      <c r="J29" s="34"/>
      <c r="L29" s="34"/>
    </row>
    <row r="30" spans="1:12" s="192" customFormat="1" ht="15.75" thickBot="1">
      <c r="A30" s="295"/>
      <c r="B30" s="302"/>
      <c r="C30" s="112" t="s">
        <v>283</v>
      </c>
      <c r="D30" s="113" t="s">
        <v>182</v>
      </c>
      <c r="E30" s="113" t="s">
        <v>303</v>
      </c>
      <c r="F30" s="113" t="s">
        <v>271</v>
      </c>
      <c r="G30" s="114" t="s">
        <v>263</v>
      </c>
      <c r="H30" s="77"/>
      <c r="I30" s="77"/>
      <c r="J30" s="34"/>
      <c r="L30" s="34"/>
    </row>
    <row r="31" spans="1:12" s="192" customFormat="1" ht="15.75" thickBot="1">
      <c r="B31" s="34"/>
      <c r="H31" s="77"/>
      <c r="I31" s="77"/>
      <c r="J31" s="34"/>
      <c r="L31" s="34"/>
    </row>
    <row r="32" spans="1:12" s="192" customFormat="1">
      <c r="B32" s="300" t="s">
        <v>131</v>
      </c>
      <c r="C32" s="106" t="s">
        <v>284</v>
      </c>
      <c r="D32" s="107" t="s">
        <v>166</v>
      </c>
      <c r="E32" s="107" t="s">
        <v>304</v>
      </c>
      <c r="F32" s="107" t="s">
        <v>303</v>
      </c>
      <c r="G32" s="109" t="s">
        <v>125</v>
      </c>
      <c r="H32" s="77"/>
      <c r="I32" s="77"/>
      <c r="J32" s="34"/>
      <c r="L32" s="34"/>
    </row>
    <row r="33" spans="2:12" s="192" customFormat="1">
      <c r="B33" s="301"/>
      <c r="C33" s="110" t="s">
        <v>285</v>
      </c>
      <c r="D33" s="88" t="s">
        <v>294</v>
      </c>
      <c r="E33" s="195" t="s">
        <v>305</v>
      </c>
      <c r="F33" s="88" t="s">
        <v>312</v>
      </c>
      <c r="G33" s="111" t="s">
        <v>320</v>
      </c>
      <c r="H33" s="77"/>
      <c r="I33" s="77"/>
      <c r="J33" s="34"/>
      <c r="L33" s="34"/>
    </row>
    <row r="34" spans="2:12" s="192" customFormat="1">
      <c r="B34" s="303"/>
      <c r="C34" s="205" t="s">
        <v>286</v>
      </c>
      <c r="D34" s="206" t="s">
        <v>295</v>
      </c>
      <c r="E34" s="207" t="s">
        <v>207</v>
      </c>
      <c r="F34" s="206" t="s">
        <v>313</v>
      </c>
      <c r="G34" s="208" t="s">
        <v>141</v>
      </c>
      <c r="H34" s="77"/>
      <c r="I34" s="77"/>
      <c r="J34" s="34"/>
      <c r="L34" s="34"/>
    </row>
    <row r="35" spans="2:12" s="192" customFormat="1" ht="15.75" thickBot="1">
      <c r="B35" s="302"/>
      <c r="C35" s="112" t="s">
        <v>237</v>
      </c>
      <c r="D35" s="113" t="s">
        <v>184</v>
      </c>
      <c r="E35" s="113" t="s">
        <v>160</v>
      </c>
      <c r="F35" s="113" t="s">
        <v>314</v>
      </c>
      <c r="G35" s="114" t="s">
        <v>321</v>
      </c>
      <c r="H35" s="77"/>
      <c r="I35" s="77"/>
      <c r="J35" s="34"/>
      <c r="L35" s="34"/>
    </row>
  </sheetData>
  <mergeCells count="8">
    <mergeCell ref="B32:B35"/>
    <mergeCell ref="B2:I2"/>
    <mergeCell ref="A20:A22"/>
    <mergeCell ref="B20:B22"/>
    <mergeCell ref="A24:A26"/>
    <mergeCell ref="B24:B26"/>
    <mergeCell ref="A28:A30"/>
    <mergeCell ref="B28:B30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32"/>
  <sheetViews>
    <sheetView workbookViewId="0">
      <selection activeCell="I10" sqref="I10"/>
    </sheetView>
  </sheetViews>
  <sheetFormatPr defaultRowHeight="15"/>
  <cols>
    <col min="1" max="1" width="3.140625" style="34" customWidth="1"/>
    <col min="2" max="2" width="9.140625" style="201"/>
    <col min="3" max="3" width="24.5703125" style="34" customWidth="1"/>
    <col min="4" max="8" width="15" style="201" customWidth="1"/>
    <col min="9" max="10" width="10.5703125" style="77" customWidth="1"/>
    <col min="11" max="11" width="9.140625" style="34"/>
    <col min="12" max="12" width="9.140625" style="201"/>
    <col min="13" max="13" width="9.140625" style="34"/>
    <col min="14" max="14" width="9.140625" style="201"/>
    <col min="15" max="16384" width="9.140625" style="34"/>
  </cols>
  <sheetData>
    <row r="2" spans="2:14">
      <c r="C2" s="294" t="s">
        <v>277</v>
      </c>
      <c r="D2" s="294"/>
      <c r="E2" s="294"/>
      <c r="F2" s="294"/>
      <c r="G2" s="294"/>
      <c r="H2" s="294"/>
      <c r="I2" s="294"/>
      <c r="J2" s="294"/>
    </row>
    <row r="3" spans="2:14" ht="15.75" thickBot="1"/>
    <row r="4" spans="2:14" ht="29.25" customHeight="1" thickBot="1">
      <c r="B4" s="223"/>
      <c r="C4" s="219"/>
      <c r="D4" s="217" t="s">
        <v>18</v>
      </c>
      <c r="E4" s="98" t="s">
        <v>19</v>
      </c>
      <c r="F4" s="166" t="s">
        <v>20</v>
      </c>
      <c r="G4" s="166" t="s">
        <v>25</v>
      </c>
      <c r="H4" s="167" t="s">
        <v>26</v>
      </c>
      <c r="I4" s="130" t="s">
        <v>63</v>
      </c>
      <c r="J4" s="120" t="s">
        <v>22</v>
      </c>
      <c r="L4" s="226" t="s">
        <v>10</v>
      </c>
      <c r="M4" s="304" t="s">
        <v>66</v>
      </c>
      <c r="N4" s="305"/>
    </row>
    <row r="5" spans="2:14" s="201" customFormat="1">
      <c r="B5" s="224" t="s">
        <v>0</v>
      </c>
      <c r="C5" s="220" t="s">
        <v>127</v>
      </c>
      <c r="D5" s="214">
        <v>9.81</v>
      </c>
      <c r="E5" s="152">
        <v>7.8639999999999999</v>
      </c>
      <c r="F5" s="152">
        <v>5.8979999999999997</v>
      </c>
      <c r="G5" s="152">
        <v>5.8979999999999997</v>
      </c>
      <c r="H5" s="156">
        <v>6.8810000000000002</v>
      </c>
      <c r="I5" s="196">
        <f t="shared" ref="I5:I15" si="0">SUM(D5:H5)</f>
        <v>36.350999999999999</v>
      </c>
      <c r="J5" s="147" t="s">
        <v>3</v>
      </c>
      <c r="K5" s="119"/>
      <c r="L5" s="169" t="s">
        <v>0</v>
      </c>
      <c r="M5" s="230">
        <v>9.81</v>
      </c>
      <c r="N5" s="227">
        <v>9.83</v>
      </c>
    </row>
    <row r="6" spans="2:14" s="201" customFormat="1">
      <c r="B6" s="224" t="s">
        <v>1</v>
      </c>
      <c r="C6" s="221" t="s">
        <v>58</v>
      </c>
      <c r="D6" s="218">
        <v>8.7200000000000006</v>
      </c>
      <c r="E6" s="142">
        <v>8.8469999999999995</v>
      </c>
      <c r="F6" s="142">
        <v>7.8639999999999999</v>
      </c>
      <c r="G6" s="142">
        <v>6.8810000000000002</v>
      </c>
      <c r="H6" s="142">
        <v>8.8469999999999995</v>
      </c>
      <c r="I6" s="197">
        <f>SUM(D6:H6)</f>
        <v>41.158999999999999</v>
      </c>
      <c r="J6" s="148" t="s">
        <v>1</v>
      </c>
      <c r="K6" s="119"/>
      <c r="L6" s="170" t="s">
        <v>1</v>
      </c>
      <c r="M6" s="231">
        <v>8.7200000000000006</v>
      </c>
      <c r="N6" s="228">
        <v>8.8469999999999995</v>
      </c>
    </row>
    <row r="7" spans="2:14" s="201" customFormat="1">
      <c r="B7" s="224" t="s">
        <v>2</v>
      </c>
      <c r="C7" s="221" t="s">
        <v>54</v>
      </c>
      <c r="D7" s="215">
        <v>7.63</v>
      </c>
      <c r="E7" s="142">
        <v>4.915</v>
      </c>
      <c r="F7" s="142">
        <v>3.9319999999999999</v>
      </c>
      <c r="G7" s="142">
        <v>4.915</v>
      </c>
      <c r="H7" s="142">
        <v>2.9489999999999998</v>
      </c>
      <c r="I7" s="197">
        <f>SUM(D7:H7)</f>
        <v>24.341000000000001</v>
      </c>
      <c r="J7" s="148" t="s">
        <v>5</v>
      </c>
      <c r="K7" s="119"/>
      <c r="L7" s="170" t="s">
        <v>2</v>
      </c>
      <c r="M7" s="231">
        <v>7.63</v>
      </c>
      <c r="N7" s="228">
        <v>7.8639999999999999</v>
      </c>
    </row>
    <row r="8" spans="2:14" s="201" customFormat="1">
      <c r="B8" s="224" t="s">
        <v>3</v>
      </c>
      <c r="C8" s="221" t="s">
        <v>56</v>
      </c>
      <c r="D8" s="215">
        <v>6.54</v>
      </c>
      <c r="E8" s="142">
        <v>9.83</v>
      </c>
      <c r="F8" s="142">
        <v>9.83</v>
      </c>
      <c r="G8" s="142">
        <v>9.83</v>
      </c>
      <c r="H8" s="142">
        <v>7.8639999999999999</v>
      </c>
      <c r="I8" s="197">
        <f>SUM(D8:H8)</f>
        <v>43.893999999999998</v>
      </c>
      <c r="J8" s="148" t="s">
        <v>0</v>
      </c>
      <c r="K8" s="119"/>
      <c r="L8" s="170" t="s">
        <v>3</v>
      </c>
      <c r="M8" s="231">
        <v>6.54</v>
      </c>
      <c r="N8" s="228">
        <v>6.8810000000000002</v>
      </c>
    </row>
    <row r="9" spans="2:14" s="201" customFormat="1">
      <c r="B9" s="224" t="s">
        <v>4</v>
      </c>
      <c r="C9" s="221" t="s">
        <v>113</v>
      </c>
      <c r="D9" s="215">
        <v>5.45</v>
      </c>
      <c r="E9" s="142">
        <v>2.9489999999999998</v>
      </c>
      <c r="F9" s="142">
        <v>2.9489999999999998</v>
      </c>
      <c r="G9" s="142">
        <v>3.9319999999999999</v>
      </c>
      <c r="H9" s="157">
        <v>5.8979999999999997</v>
      </c>
      <c r="I9" s="197">
        <f>SUM(D9:H9)</f>
        <v>21.178000000000001</v>
      </c>
      <c r="J9" s="148" t="s">
        <v>6</v>
      </c>
      <c r="K9" s="119"/>
      <c r="L9" s="170" t="s">
        <v>4</v>
      </c>
      <c r="M9" s="231">
        <v>5.45</v>
      </c>
      <c r="N9" s="228">
        <v>5.8979999999999997</v>
      </c>
    </row>
    <row r="10" spans="2:14" s="201" customFormat="1">
      <c r="B10" s="224" t="s">
        <v>5</v>
      </c>
      <c r="C10" s="221" t="s">
        <v>59</v>
      </c>
      <c r="D10" s="215">
        <v>4.3600000000000003</v>
      </c>
      <c r="E10" s="142">
        <v>1.966</v>
      </c>
      <c r="F10" s="142">
        <v>0.98299999999999998</v>
      </c>
      <c r="G10" s="142">
        <v>1.966</v>
      </c>
      <c r="H10" s="142">
        <v>0.98299999999999998</v>
      </c>
      <c r="I10" s="197">
        <f>SUM(D10:H10)</f>
        <v>10.258000000000001</v>
      </c>
      <c r="J10" s="148" t="s">
        <v>8</v>
      </c>
      <c r="K10" s="119"/>
      <c r="L10" s="170" t="s">
        <v>5</v>
      </c>
      <c r="M10" s="231">
        <v>4.3600000000000003</v>
      </c>
      <c r="N10" s="228">
        <v>4.915</v>
      </c>
    </row>
    <row r="11" spans="2:14" s="201" customFormat="1">
      <c r="B11" s="224" t="s">
        <v>6</v>
      </c>
      <c r="C11" s="221" t="s">
        <v>185</v>
      </c>
      <c r="D11" s="215">
        <v>3.27</v>
      </c>
      <c r="E11" s="142">
        <v>5.8979999999999997</v>
      </c>
      <c r="F11" s="142">
        <v>4.915</v>
      </c>
      <c r="G11" s="142">
        <v>2.9489999999999998</v>
      </c>
      <c r="H11" s="142">
        <v>3.9319999999999999</v>
      </c>
      <c r="I11" s="197">
        <f t="shared" si="0"/>
        <v>20.963999999999995</v>
      </c>
      <c r="J11" s="148" t="s">
        <v>7</v>
      </c>
      <c r="K11" s="119"/>
      <c r="L11" s="170" t="s">
        <v>6</v>
      </c>
      <c r="M11" s="231">
        <v>3.27</v>
      </c>
      <c r="N11" s="228">
        <v>3.9319999999999999</v>
      </c>
    </row>
    <row r="12" spans="2:14" s="201" customFormat="1">
      <c r="B12" s="224" t="s">
        <v>7</v>
      </c>
      <c r="C12" s="221" t="s">
        <v>57</v>
      </c>
      <c r="D12" s="215">
        <v>2.1800000000000002</v>
      </c>
      <c r="E12" s="142">
        <v>6.8810000000000002</v>
      </c>
      <c r="F12" s="142">
        <v>8.8469999999999995</v>
      </c>
      <c r="G12" s="142">
        <v>8.8469999999999995</v>
      </c>
      <c r="H12" s="142">
        <v>9.83</v>
      </c>
      <c r="I12" s="197">
        <f>SUM(D12:H12)</f>
        <v>36.585000000000001</v>
      </c>
      <c r="J12" s="148" t="s">
        <v>2</v>
      </c>
      <c r="K12" s="119"/>
      <c r="L12" s="170" t="s">
        <v>7</v>
      </c>
      <c r="M12" s="231">
        <v>2.1800000000000002</v>
      </c>
      <c r="N12" s="228">
        <v>2.9489999999999998</v>
      </c>
    </row>
    <row r="13" spans="2:14" s="201" customFormat="1">
      <c r="B13" s="224" t="s">
        <v>8</v>
      </c>
      <c r="C13" s="221" t="s">
        <v>128</v>
      </c>
      <c r="D13" s="215">
        <v>1.0900000000000001</v>
      </c>
      <c r="E13" s="142">
        <v>3.9319999999999999</v>
      </c>
      <c r="F13" s="142">
        <v>6.8810000000000002</v>
      </c>
      <c r="G13" s="142">
        <v>7.8639999999999999</v>
      </c>
      <c r="H13" s="142">
        <v>4.915</v>
      </c>
      <c r="I13" s="132">
        <f t="shared" si="0"/>
        <v>24.681999999999999</v>
      </c>
      <c r="J13" s="149" t="s">
        <v>4</v>
      </c>
      <c r="K13" s="119"/>
      <c r="L13" s="170" t="s">
        <v>8</v>
      </c>
      <c r="M13" s="231">
        <v>1.0900000000000001</v>
      </c>
      <c r="N13" s="228">
        <v>1.966</v>
      </c>
    </row>
    <row r="14" spans="2:14" s="201" customFormat="1">
      <c r="B14" s="224" t="s">
        <v>9</v>
      </c>
      <c r="C14" s="221" t="s">
        <v>129</v>
      </c>
      <c r="D14" s="215">
        <v>0</v>
      </c>
      <c r="E14" s="142">
        <v>0.98299999999999998</v>
      </c>
      <c r="F14" s="142">
        <v>1.966</v>
      </c>
      <c r="G14" s="142">
        <v>0</v>
      </c>
      <c r="H14" s="157">
        <v>0</v>
      </c>
      <c r="I14" s="132">
        <f t="shared" si="0"/>
        <v>2.9489999999999998</v>
      </c>
      <c r="J14" s="149" t="s">
        <v>9</v>
      </c>
      <c r="K14" s="119"/>
      <c r="L14" s="170" t="s">
        <v>9</v>
      </c>
      <c r="M14" s="231">
        <v>0</v>
      </c>
      <c r="N14" s="228">
        <v>0.98299999999999998</v>
      </c>
    </row>
    <row r="15" spans="2:14" s="201" customFormat="1" ht="15.75" thickBot="1">
      <c r="B15" s="225" t="s">
        <v>27</v>
      </c>
      <c r="C15" s="222" t="s">
        <v>296</v>
      </c>
      <c r="D15" s="216" t="s">
        <v>336</v>
      </c>
      <c r="E15" s="155">
        <v>0</v>
      </c>
      <c r="F15" s="155">
        <v>0</v>
      </c>
      <c r="G15" s="155">
        <v>0.98299999999999998</v>
      </c>
      <c r="H15" s="155">
        <v>1.966</v>
      </c>
      <c r="I15" s="133">
        <f t="shared" si="0"/>
        <v>2.9489999999999998</v>
      </c>
      <c r="J15" s="150" t="s">
        <v>9</v>
      </c>
      <c r="K15" s="119"/>
      <c r="L15" s="171" t="s">
        <v>27</v>
      </c>
      <c r="M15" s="232" t="s">
        <v>336</v>
      </c>
      <c r="N15" s="229">
        <v>0</v>
      </c>
    </row>
    <row r="16" spans="2:14" s="201" customFormat="1">
      <c r="K16" s="119"/>
    </row>
    <row r="17" spans="2:13" s="201" customFormat="1" ht="15.75" thickBot="1">
      <c r="C17" s="34"/>
      <c r="F17" s="78"/>
      <c r="I17" s="77"/>
      <c r="J17" s="77"/>
      <c r="K17" s="34"/>
      <c r="M17" s="34"/>
    </row>
    <row r="18" spans="2:13" s="201" customFormat="1">
      <c r="B18" s="295"/>
      <c r="C18" s="300" t="s">
        <v>76</v>
      </c>
      <c r="D18" s="106" t="s">
        <v>322</v>
      </c>
      <c r="E18" s="107" t="s">
        <v>158</v>
      </c>
      <c r="F18" s="108" t="s">
        <v>297</v>
      </c>
      <c r="G18" s="107" t="s">
        <v>343</v>
      </c>
      <c r="H18" s="107" t="s">
        <v>310</v>
      </c>
      <c r="I18" s="77"/>
      <c r="J18" s="77"/>
      <c r="K18" s="34"/>
      <c r="M18" s="34"/>
    </row>
    <row r="19" spans="2:13" s="201" customFormat="1">
      <c r="B19" s="295"/>
      <c r="C19" s="301"/>
      <c r="D19" s="110" t="s">
        <v>205</v>
      </c>
      <c r="E19" s="88" t="s">
        <v>306</v>
      </c>
      <c r="F19" s="88" t="s">
        <v>84</v>
      </c>
      <c r="G19" s="88" t="s">
        <v>344</v>
      </c>
      <c r="H19" s="111" t="s">
        <v>354</v>
      </c>
      <c r="I19" s="77"/>
      <c r="J19" s="77"/>
      <c r="K19" s="34"/>
      <c r="M19" s="34"/>
    </row>
    <row r="20" spans="2:13" s="201" customFormat="1" ht="15.75" thickBot="1">
      <c r="B20" s="295"/>
      <c r="C20" s="302"/>
      <c r="D20" s="112" t="s">
        <v>323</v>
      </c>
      <c r="E20" s="113" t="s">
        <v>335</v>
      </c>
      <c r="F20" s="113" t="s">
        <v>342</v>
      </c>
      <c r="G20" s="113" t="s">
        <v>345</v>
      </c>
      <c r="H20" s="114" t="s">
        <v>355</v>
      </c>
      <c r="I20" s="77"/>
      <c r="J20" s="77"/>
      <c r="K20" s="34"/>
      <c r="M20" s="34"/>
    </row>
    <row r="21" spans="2:13" s="201" customFormat="1" ht="15.75" thickBot="1">
      <c r="C21" s="34"/>
      <c r="I21" s="77"/>
      <c r="J21" s="77"/>
      <c r="K21" s="34"/>
      <c r="M21" s="34"/>
    </row>
    <row r="22" spans="2:13" s="201" customFormat="1">
      <c r="B22" s="295"/>
      <c r="C22" s="300" t="s">
        <v>77</v>
      </c>
      <c r="D22" s="106" t="s">
        <v>324</v>
      </c>
      <c r="E22" s="107" t="s">
        <v>332</v>
      </c>
      <c r="F22" s="107" t="s">
        <v>339</v>
      </c>
      <c r="G22" s="107" t="s">
        <v>346</v>
      </c>
      <c r="H22" s="109" t="s">
        <v>356</v>
      </c>
      <c r="I22" s="77"/>
      <c r="J22" s="77"/>
      <c r="K22" s="34"/>
      <c r="M22" s="34"/>
    </row>
    <row r="23" spans="2:13" s="201" customFormat="1">
      <c r="B23" s="295"/>
      <c r="C23" s="301"/>
      <c r="D23" s="110" t="s">
        <v>325</v>
      </c>
      <c r="E23" s="88" t="s">
        <v>333</v>
      </c>
      <c r="F23" s="88" t="s">
        <v>340</v>
      </c>
      <c r="G23" s="88" t="s">
        <v>347</v>
      </c>
      <c r="H23" s="111" t="s">
        <v>229</v>
      </c>
      <c r="I23" s="77"/>
      <c r="J23" s="77"/>
      <c r="K23" s="34"/>
      <c r="M23" s="34"/>
    </row>
    <row r="24" spans="2:13" s="201" customFormat="1" ht="15.75" thickBot="1">
      <c r="B24" s="295"/>
      <c r="C24" s="302"/>
      <c r="D24" s="112" t="s">
        <v>146</v>
      </c>
      <c r="E24" s="113" t="s">
        <v>334</v>
      </c>
      <c r="F24" s="113" t="s">
        <v>341</v>
      </c>
      <c r="G24" s="113" t="s">
        <v>348</v>
      </c>
      <c r="H24" s="114" t="s">
        <v>357</v>
      </c>
      <c r="I24" s="77"/>
      <c r="J24" s="77"/>
      <c r="K24" s="34"/>
      <c r="M24" s="34"/>
    </row>
    <row r="25" spans="2:13" s="201" customFormat="1" ht="15.75" thickBot="1">
      <c r="C25" s="34"/>
      <c r="I25" s="77"/>
      <c r="J25" s="77"/>
      <c r="K25" s="34"/>
      <c r="M25" s="34"/>
    </row>
    <row r="26" spans="2:13" s="201" customFormat="1">
      <c r="B26" s="295"/>
      <c r="C26" s="300" t="s">
        <v>130</v>
      </c>
      <c r="D26" s="106" t="s">
        <v>326</v>
      </c>
      <c r="E26" s="107" t="s">
        <v>330</v>
      </c>
      <c r="F26" s="107" t="s">
        <v>337</v>
      </c>
      <c r="G26" s="107" t="s">
        <v>349</v>
      </c>
      <c r="H26" s="109" t="s">
        <v>358</v>
      </c>
      <c r="I26" s="77"/>
      <c r="J26" s="77"/>
      <c r="K26" s="34"/>
      <c r="M26" s="34"/>
    </row>
    <row r="27" spans="2:13" s="201" customFormat="1">
      <c r="B27" s="295"/>
      <c r="C27" s="301"/>
      <c r="D27" s="110" t="s">
        <v>321</v>
      </c>
      <c r="E27" s="88" t="s">
        <v>99</v>
      </c>
      <c r="F27" s="88" t="s">
        <v>338</v>
      </c>
      <c r="G27" s="88" t="s">
        <v>350</v>
      </c>
      <c r="H27" s="111" t="s">
        <v>359</v>
      </c>
      <c r="I27" s="77"/>
      <c r="J27" s="77"/>
      <c r="K27" s="34"/>
      <c r="M27" s="34"/>
    </row>
    <row r="28" spans="2:13" s="201" customFormat="1" ht="15.75" thickBot="1">
      <c r="B28" s="295"/>
      <c r="C28" s="302"/>
      <c r="D28" s="112" t="s">
        <v>327</v>
      </c>
      <c r="E28" s="113" t="s">
        <v>331</v>
      </c>
      <c r="F28" s="113" t="s">
        <v>183</v>
      </c>
      <c r="G28" s="113" t="s">
        <v>98</v>
      </c>
      <c r="H28" s="114" t="s">
        <v>360</v>
      </c>
      <c r="I28" s="77"/>
      <c r="J28" s="77"/>
      <c r="K28" s="34"/>
      <c r="M28" s="34"/>
    </row>
    <row r="29" spans="2:13" s="201" customFormat="1" ht="15.75" thickBot="1">
      <c r="C29" s="34"/>
      <c r="I29" s="77"/>
      <c r="J29" s="77"/>
      <c r="K29" s="34"/>
      <c r="M29" s="34"/>
    </row>
    <row r="30" spans="2:13" s="201" customFormat="1">
      <c r="C30" s="300" t="s">
        <v>363</v>
      </c>
      <c r="D30" s="106" t="s">
        <v>328</v>
      </c>
      <c r="E30" s="107" t="s">
        <v>329</v>
      </c>
      <c r="F30" s="107" t="s">
        <v>98</v>
      </c>
      <c r="G30" s="107" t="s">
        <v>351</v>
      </c>
      <c r="H30" s="109" t="s">
        <v>361</v>
      </c>
      <c r="I30" s="77"/>
      <c r="J30" s="77"/>
      <c r="K30" s="34"/>
      <c r="M30" s="34"/>
    </row>
    <row r="31" spans="2:13" s="201" customFormat="1">
      <c r="C31" s="301"/>
      <c r="D31" s="110"/>
      <c r="E31" s="88" t="s">
        <v>312</v>
      </c>
      <c r="F31" s="195" t="s">
        <v>353</v>
      </c>
      <c r="G31" s="88" t="s">
        <v>352</v>
      </c>
      <c r="H31" s="111" t="s">
        <v>362</v>
      </c>
      <c r="I31" s="77"/>
      <c r="J31" s="77"/>
      <c r="K31" s="34"/>
      <c r="M31" s="34"/>
    </row>
    <row r="32" spans="2:13" s="201" customFormat="1" ht="15.75" thickBot="1">
      <c r="C32" s="302"/>
      <c r="D32" s="112"/>
      <c r="E32" s="113"/>
      <c r="F32" s="233"/>
      <c r="G32" s="113"/>
      <c r="H32" s="114"/>
      <c r="I32" s="77"/>
      <c r="J32" s="77"/>
      <c r="K32" s="34"/>
      <c r="M32" s="34"/>
    </row>
  </sheetData>
  <mergeCells count="9">
    <mergeCell ref="C30:C32"/>
    <mergeCell ref="M4:N4"/>
    <mergeCell ref="C2:J2"/>
    <mergeCell ref="B18:B20"/>
    <mergeCell ref="C18:C20"/>
    <mergeCell ref="B22:B24"/>
    <mergeCell ref="C22:C24"/>
    <mergeCell ref="B26:B28"/>
    <mergeCell ref="C26:C28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N33"/>
  <sheetViews>
    <sheetView zoomScale="80" zoomScaleNormal="80" workbookViewId="0">
      <selection activeCell="L4" sqref="L4:M16"/>
    </sheetView>
  </sheetViews>
  <sheetFormatPr defaultRowHeight="15"/>
  <cols>
    <col min="1" max="1" width="3.140625" style="34" customWidth="1"/>
    <col min="2" max="2" width="9.140625" style="236"/>
    <col min="3" max="3" width="24.5703125" style="34" customWidth="1"/>
    <col min="4" max="8" width="15" style="236" customWidth="1"/>
    <col min="9" max="10" width="10.5703125" style="77" customWidth="1"/>
    <col min="11" max="11" width="9.140625" style="34"/>
    <col min="12" max="12" width="9.140625" style="236"/>
    <col min="13" max="13" width="9.140625" style="34"/>
    <col min="14" max="14" width="9.140625" style="236"/>
    <col min="15" max="16384" width="9.140625" style="34"/>
  </cols>
  <sheetData>
    <row r="2" spans="2:14">
      <c r="C2" s="294" t="s">
        <v>399</v>
      </c>
      <c r="D2" s="294"/>
      <c r="E2" s="294"/>
      <c r="F2" s="294"/>
      <c r="G2" s="294"/>
      <c r="H2" s="294"/>
      <c r="I2" s="294"/>
      <c r="J2" s="294"/>
    </row>
    <row r="3" spans="2:14" ht="15.75" thickBot="1">
      <c r="N3" s="34"/>
    </row>
    <row r="4" spans="2:14" ht="29.25" customHeight="1" thickBot="1">
      <c r="B4" s="223"/>
      <c r="C4" s="219"/>
      <c r="D4" s="217" t="s">
        <v>18</v>
      </c>
      <c r="E4" s="98" t="s">
        <v>19</v>
      </c>
      <c r="F4" s="166" t="s">
        <v>20</v>
      </c>
      <c r="G4" s="166" t="s">
        <v>25</v>
      </c>
      <c r="H4" s="167" t="s">
        <v>26</v>
      </c>
      <c r="I4" s="130" t="s">
        <v>63</v>
      </c>
      <c r="J4" s="120" t="s">
        <v>22</v>
      </c>
      <c r="L4" s="168" t="s">
        <v>10</v>
      </c>
      <c r="M4" s="173" t="s">
        <v>66</v>
      </c>
      <c r="N4" s="34"/>
    </row>
    <row r="5" spans="2:14" s="236" customFormat="1">
      <c r="B5" s="224" t="s">
        <v>0</v>
      </c>
      <c r="C5" s="237" t="s">
        <v>58</v>
      </c>
      <c r="D5" s="239">
        <v>9.8339999999999996</v>
      </c>
      <c r="E5" s="152">
        <v>8.0459999999999994</v>
      </c>
      <c r="F5" s="142">
        <v>7.1520000000000001</v>
      </c>
      <c r="G5" s="152">
        <v>8.0459999999999994</v>
      </c>
      <c r="H5" s="163">
        <v>6.258</v>
      </c>
      <c r="I5" s="196">
        <f t="shared" ref="I5:I16" si="0">SUM(D5:H5)</f>
        <v>39.336000000000006</v>
      </c>
      <c r="J5" s="147" t="s">
        <v>2</v>
      </c>
      <c r="K5" s="119"/>
      <c r="L5" s="169" t="s">
        <v>0</v>
      </c>
      <c r="M5" s="174">
        <v>9.8339999999999996</v>
      </c>
    </row>
    <row r="6" spans="2:14" s="236" customFormat="1">
      <c r="B6" s="224" t="s">
        <v>1</v>
      </c>
      <c r="C6" s="238" t="s">
        <v>57</v>
      </c>
      <c r="D6" s="215">
        <v>8.94</v>
      </c>
      <c r="E6" s="142">
        <v>9.8339999999999996</v>
      </c>
      <c r="F6" s="142">
        <v>8.94</v>
      </c>
      <c r="G6" s="142">
        <v>9.8339999999999996</v>
      </c>
      <c r="H6" s="163">
        <v>8.94</v>
      </c>
      <c r="I6" s="197">
        <f>SUM(D6:H6)</f>
        <v>46.488</v>
      </c>
      <c r="J6" s="148" t="s">
        <v>0</v>
      </c>
      <c r="K6" s="119"/>
      <c r="L6" s="170" t="s">
        <v>1</v>
      </c>
      <c r="M6" s="175">
        <v>8.94</v>
      </c>
    </row>
    <row r="7" spans="2:14" s="236" customFormat="1">
      <c r="B7" s="224" t="s">
        <v>2</v>
      </c>
      <c r="C7" s="238" t="s">
        <v>56</v>
      </c>
      <c r="D7" s="215">
        <v>8.0459999999999994</v>
      </c>
      <c r="E7" s="142">
        <v>6.258</v>
      </c>
      <c r="F7" s="142">
        <v>6.258</v>
      </c>
      <c r="G7" s="142">
        <v>5.3639999999999999</v>
      </c>
      <c r="H7" s="163">
        <v>2.6819999999999999</v>
      </c>
      <c r="I7" s="197">
        <f>SUM(D7:H7)</f>
        <v>28.607999999999997</v>
      </c>
      <c r="J7" s="148" t="s">
        <v>4</v>
      </c>
      <c r="K7" s="119"/>
      <c r="L7" s="170" t="s">
        <v>2</v>
      </c>
      <c r="M7" s="175">
        <v>8.0459999999999994</v>
      </c>
    </row>
    <row r="8" spans="2:14" s="236" customFormat="1">
      <c r="B8" s="224" t="s">
        <v>3</v>
      </c>
      <c r="C8" s="238" t="s">
        <v>185</v>
      </c>
      <c r="D8" s="215">
        <v>7.1520000000000001</v>
      </c>
      <c r="E8" s="142">
        <v>8.94</v>
      </c>
      <c r="F8" s="142">
        <v>8.0459999999999994</v>
      </c>
      <c r="G8" s="142">
        <v>7.1520000000000001</v>
      </c>
      <c r="H8" s="163">
        <v>8.0459999999999994</v>
      </c>
      <c r="I8" s="197">
        <f>SUM(D8:H8)</f>
        <v>39.335999999999999</v>
      </c>
      <c r="J8" s="148" t="s">
        <v>2</v>
      </c>
      <c r="K8" s="119"/>
      <c r="L8" s="170" t="s">
        <v>3</v>
      </c>
      <c r="M8" s="175">
        <v>7.1520000000000001</v>
      </c>
    </row>
    <row r="9" spans="2:14" s="236" customFormat="1">
      <c r="B9" s="224" t="s">
        <v>4</v>
      </c>
      <c r="C9" s="238" t="s">
        <v>173</v>
      </c>
      <c r="D9" s="215">
        <v>6.258</v>
      </c>
      <c r="E9" s="142">
        <v>7.1520000000000001</v>
      </c>
      <c r="F9" s="142">
        <v>9.8339999999999996</v>
      </c>
      <c r="G9" s="142">
        <v>8.94</v>
      </c>
      <c r="H9" s="163">
        <v>9.8339999999999996</v>
      </c>
      <c r="I9" s="197">
        <f>SUM(D9:H9)</f>
        <v>42.018000000000001</v>
      </c>
      <c r="J9" s="148" t="s">
        <v>1</v>
      </c>
      <c r="K9" s="119"/>
      <c r="L9" s="170" t="s">
        <v>4</v>
      </c>
      <c r="M9" s="175">
        <v>6.258</v>
      </c>
    </row>
    <row r="10" spans="2:14" s="236" customFormat="1">
      <c r="B10" s="224" t="s">
        <v>5</v>
      </c>
      <c r="C10" s="238" t="s">
        <v>113</v>
      </c>
      <c r="D10" s="215">
        <v>5.3639999999999999</v>
      </c>
      <c r="E10" s="142">
        <v>2.6819999999999999</v>
      </c>
      <c r="F10" s="193">
        <v>0</v>
      </c>
      <c r="G10" s="142">
        <v>0.89400000000000002</v>
      </c>
      <c r="H10" s="163">
        <v>0</v>
      </c>
      <c r="I10" s="197">
        <f>SUM(D10:H10)</f>
        <v>8.94</v>
      </c>
      <c r="J10" s="148" t="s">
        <v>9</v>
      </c>
      <c r="K10" s="119"/>
      <c r="L10" s="170" t="s">
        <v>5</v>
      </c>
      <c r="M10" s="175">
        <v>5.3639999999999999</v>
      </c>
    </row>
    <row r="11" spans="2:14" s="236" customFormat="1">
      <c r="B11" s="224" t="s">
        <v>6</v>
      </c>
      <c r="C11" s="238" t="s">
        <v>54</v>
      </c>
      <c r="D11" s="215">
        <v>4.47</v>
      </c>
      <c r="E11" s="142">
        <v>5.3639999999999999</v>
      </c>
      <c r="F11" s="142">
        <v>3.5760000000000001</v>
      </c>
      <c r="G11" s="142">
        <v>4.47</v>
      </c>
      <c r="H11" s="163">
        <v>7.1520000000000001</v>
      </c>
      <c r="I11" s="197">
        <f t="shared" si="0"/>
        <v>25.032</v>
      </c>
      <c r="J11" s="148" t="s">
        <v>5</v>
      </c>
      <c r="K11" s="119"/>
      <c r="L11" s="170" t="s">
        <v>6</v>
      </c>
      <c r="M11" s="175">
        <v>4.47</v>
      </c>
    </row>
    <row r="12" spans="2:14" s="236" customFormat="1">
      <c r="B12" s="224" t="s">
        <v>7</v>
      </c>
      <c r="C12" s="238" t="s">
        <v>60</v>
      </c>
      <c r="D12" s="215">
        <v>3.5760000000000001</v>
      </c>
      <c r="E12" s="142">
        <v>3.5760000000000001</v>
      </c>
      <c r="F12" s="142">
        <v>4.47</v>
      </c>
      <c r="G12" s="142">
        <v>6.258</v>
      </c>
      <c r="H12" s="163">
        <v>5.3639999999999999</v>
      </c>
      <c r="I12" s="197">
        <f>SUM(D12:H12)</f>
        <v>23.244</v>
      </c>
      <c r="J12" s="148" t="s">
        <v>6</v>
      </c>
      <c r="K12" s="119"/>
      <c r="L12" s="170" t="s">
        <v>7</v>
      </c>
      <c r="M12" s="175">
        <v>3.5760000000000001</v>
      </c>
    </row>
    <row r="13" spans="2:14" s="236" customFormat="1">
      <c r="B13" s="224" t="s">
        <v>8</v>
      </c>
      <c r="C13" s="238" t="s">
        <v>373</v>
      </c>
      <c r="D13" s="215">
        <v>2.6819999999999999</v>
      </c>
      <c r="E13" s="142">
        <v>0.89400000000000002</v>
      </c>
      <c r="F13" s="142">
        <v>0.89400000000000002</v>
      </c>
      <c r="G13" s="142">
        <v>1.788</v>
      </c>
      <c r="H13" s="163">
        <v>3.5760000000000001</v>
      </c>
      <c r="I13" s="132">
        <f t="shared" si="0"/>
        <v>9.8339999999999996</v>
      </c>
      <c r="J13" s="149" t="s">
        <v>8</v>
      </c>
      <c r="K13" s="119"/>
      <c r="L13" s="170" t="s">
        <v>8</v>
      </c>
      <c r="M13" s="175">
        <v>2.6819999999999999</v>
      </c>
    </row>
    <row r="14" spans="2:14" s="236" customFormat="1">
      <c r="B14" s="224" t="s">
        <v>9</v>
      </c>
      <c r="C14" s="238" t="s">
        <v>55</v>
      </c>
      <c r="D14" s="215">
        <v>1.788</v>
      </c>
      <c r="E14" s="142">
        <v>4.47</v>
      </c>
      <c r="F14" s="142">
        <v>5.3639999999999999</v>
      </c>
      <c r="G14" s="142">
        <v>3.5760000000000001</v>
      </c>
      <c r="H14" s="163">
        <v>4.47</v>
      </c>
      <c r="I14" s="132">
        <f t="shared" si="0"/>
        <v>19.667999999999999</v>
      </c>
      <c r="J14" s="149" t="s">
        <v>7</v>
      </c>
      <c r="K14" s="119"/>
      <c r="L14" s="170" t="s">
        <v>9</v>
      </c>
      <c r="M14" s="175">
        <v>1.788</v>
      </c>
    </row>
    <row r="15" spans="2:14" s="236" customFormat="1">
      <c r="B15" s="224" t="s">
        <v>27</v>
      </c>
      <c r="C15" s="238" t="s">
        <v>61</v>
      </c>
      <c r="D15" s="215">
        <v>0.89400000000000002</v>
      </c>
      <c r="E15" s="142">
        <v>1.788</v>
      </c>
      <c r="F15" s="142">
        <v>2.6819999999999999</v>
      </c>
      <c r="G15" s="142">
        <v>0</v>
      </c>
      <c r="H15" s="163">
        <v>1.788</v>
      </c>
      <c r="I15" s="132">
        <f t="shared" si="0"/>
        <v>7.1520000000000001</v>
      </c>
      <c r="J15" s="149" t="s">
        <v>27</v>
      </c>
      <c r="K15" s="119"/>
      <c r="L15" s="170" t="s">
        <v>27</v>
      </c>
      <c r="M15" s="175">
        <v>0.89400000000000002</v>
      </c>
    </row>
    <row r="16" spans="2:14" s="236" customFormat="1" ht="15.75" thickBot="1">
      <c r="B16" s="225" t="s">
        <v>114</v>
      </c>
      <c r="C16" s="222" t="s">
        <v>129</v>
      </c>
      <c r="D16" s="216">
        <v>0</v>
      </c>
      <c r="E16" s="155">
        <v>0</v>
      </c>
      <c r="F16" s="155">
        <v>1.788</v>
      </c>
      <c r="G16" s="155">
        <v>2.6819999999999999</v>
      </c>
      <c r="H16" s="87">
        <v>0.89400000000000002</v>
      </c>
      <c r="I16" s="133">
        <f t="shared" si="0"/>
        <v>5.3639999999999999</v>
      </c>
      <c r="J16" s="150" t="s">
        <v>114</v>
      </c>
      <c r="K16" s="119"/>
      <c r="L16" s="171" t="s">
        <v>114</v>
      </c>
      <c r="M16" s="172">
        <v>0</v>
      </c>
    </row>
    <row r="17" spans="2:13" s="236" customFormat="1">
      <c r="K17" s="119"/>
    </row>
    <row r="18" spans="2:13" s="236" customFormat="1" ht="15.75" thickBot="1">
      <c r="C18" s="34"/>
      <c r="F18" s="78"/>
      <c r="I18" s="77"/>
      <c r="J18" s="77"/>
      <c r="K18" s="34"/>
      <c r="M18" s="34"/>
    </row>
    <row r="19" spans="2:13" s="236" customFormat="1">
      <c r="B19" s="295"/>
      <c r="C19" s="300" t="s">
        <v>76</v>
      </c>
      <c r="D19" s="106" t="s">
        <v>364</v>
      </c>
      <c r="E19" s="107" t="s">
        <v>75</v>
      </c>
      <c r="F19" s="108" t="s">
        <v>383</v>
      </c>
      <c r="G19" s="107" t="s">
        <v>388</v>
      </c>
      <c r="H19" s="109" t="s">
        <v>393</v>
      </c>
      <c r="I19" s="77"/>
      <c r="J19" s="77"/>
      <c r="K19" s="34"/>
      <c r="M19" s="34"/>
    </row>
    <row r="20" spans="2:13" s="236" customFormat="1">
      <c r="B20" s="295"/>
      <c r="C20" s="301"/>
      <c r="D20" s="110" t="s">
        <v>365</v>
      </c>
      <c r="E20" s="88" t="s">
        <v>374</v>
      </c>
      <c r="F20" s="88" t="s">
        <v>310</v>
      </c>
      <c r="G20" s="88" t="s">
        <v>192</v>
      </c>
      <c r="H20" s="111" t="s">
        <v>285</v>
      </c>
      <c r="I20" s="77"/>
      <c r="J20" s="77"/>
      <c r="K20" s="34"/>
      <c r="M20" s="34"/>
    </row>
    <row r="21" spans="2:13" s="236" customFormat="1" ht="15.75" thickBot="1">
      <c r="B21" s="295"/>
      <c r="C21" s="302"/>
      <c r="D21" s="112" t="s">
        <v>287</v>
      </c>
      <c r="E21" s="113" t="s">
        <v>375</v>
      </c>
      <c r="F21" s="113" t="s">
        <v>271</v>
      </c>
      <c r="G21" s="113" t="s">
        <v>299</v>
      </c>
      <c r="H21" s="114" t="s">
        <v>184</v>
      </c>
      <c r="I21" s="77"/>
      <c r="J21" s="77"/>
      <c r="K21" s="34"/>
      <c r="M21" s="34"/>
    </row>
    <row r="22" spans="2:13" s="236" customFormat="1" ht="15.75" thickBot="1">
      <c r="C22" s="34"/>
      <c r="I22" s="77"/>
      <c r="J22" s="77"/>
      <c r="K22" s="34"/>
      <c r="M22" s="34"/>
    </row>
    <row r="23" spans="2:13" s="236" customFormat="1">
      <c r="B23" s="295"/>
      <c r="C23" s="300" t="s">
        <v>77</v>
      </c>
      <c r="D23" s="106" t="s">
        <v>366</v>
      </c>
      <c r="E23" s="107" t="s">
        <v>376</v>
      </c>
      <c r="F23" s="107" t="s">
        <v>384</v>
      </c>
      <c r="G23" s="107" t="s">
        <v>389</v>
      </c>
      <c r="H23" s="109" t="s">
        <v>182</v>
      </c>
      <c r="I23" s="77"/>
      <c r="J23" s="77"/>
      <c r="K23" s="34"/>
      <c r="M23" s="34"/>
    </row>
    <row r="24" spans="2:13" s="236" customFormat="1">
      <c r="B24" s="295"/>
      <c r="C24" s="301"/>
      <c r="D24" s="110" t="s">
        <v>367</v>
      </c>
      <c r="E24" s="88" t="s">
        <v>249</v>
      </c>
      <c r="F24" s="88" t="s">
        <v>93</v>
      </c>
      <c r="G24" s="88" t="s">
        <v>110</v>
      </c>
      <c r="H24" s="111" t="s">
        <v>227</v>
      </c>
      <c r="I24" s="77"/>
      <c r="J24" s="77"/>
      <c r="K24" s="34"/>
      <c r="M24" s="34"/>
    </row>
    <row r="25" spans="2:13" s="236" customFormat="1" ht="15.75" thickBot="1">
      <c r="B25" s="295"/>
      <c r="C25" s="302"/>
      <c r="D25" s="112" t="s">
        <v>82</v>
      </c>
      <c r="E25" s="113" t="s">
        <v>377</v>
      </c>
      <c r="F25" s="113" t="s">
        <v>212</v>
      </c>
      <c r="G25" s="113" t="s">
        <v>224</v>
      </c>
      <c r="H25" s="114" t="s">
        <v>394</v>
      </c>
      <c r="I25" s="77"/>
      <c r="J25" s="77"/>
      <c r="K25" s="34"/>
      <c r="M25" s="34"/>
    </row>
    <row r="26" spans="2:13" s="236" customFormat="1" ht="15.75" thickBot="1">
      <c r="C26" s="34"/>
      <c r="I26" s="77"/>
      <c r="J26" s="77"/>
      <c r="K26" s="34"/>
      <c r="M26" s="34"/>
    </row>
    <row r="27" spans="2:13" s="236" customFormat="1">
      <c r="B27" s="295"/>
      <c r="C27" s="300" t="s">
        <v>130</v>
      </c>
      <c r="D27" s="106" t="s">
        <v>109</v>
      </c>
      <c r="E27" s="107" t="s">
        <v>378</v>
      </c>
      <c r="F27" s="107" t="s">
        <v>387</v>
      </c>
      <c r="G27" s="107" t="s">
        <v>390</v>
      </c>
      <c r="H27" s="109" t="s">
        <v>395</v>
      </c>
      <c r="I27" s="77"/>
      <c r="J27" s="77"/>
      <c r="K27" s="34"/>
      <c r="M27" s="34"/>
    </row>
    <row r="28" spans="2:13" s="236" customFormat="1">
      <c r="B28" s="295"/>
      <c r="C28" s="301"/>
      <c r="D28" s="110" t="s">
        <v>368</v>
      </c>
      <c r="E28" s="88" t="s">
        <v>110</v>
      </c>
      <c r="F28" s="88" t="s">
        <v>136</v>
      </c>
      <c r="G28" s="88" t="s">
        <v>391</v>
      </c>
      <c r="H28" s="111" t="s">
        <v>396</v>
      </c>
      <c r="I28" s="77"/>
      <c r="J28" s="77"/>
      <c r="K28" s="34"/>
      <c r="M28" s="34"/>
    </row>
    <row r="29" spans="2:13" s="236" customFormat="1" ht="15.75" thickBot="1">
      <c r="B29" s="295"/>
      <c r="C29" s="302"/>
      <c r="D29" s="112" t="s">
        <v>369</v>
      </c>
      <c r="E29" s="113" t="s">
        <v>379</v>
      </c>
      <c r="F29" s="113" t="s">
        <v>137</v>
      </c>
      <c r="G29" s="113" t="s">
        <v>193</v>
      </c>
      <c r="H29" s="114" t="s">
        <v>209</v>
      </c>
      <c r="I29" s="77"/>
      <c r="J29" s="77"/>
      <c r="K29" s="34"/>
      <c r="M29" s="34"/>
    </row>
    <row r="30" spans="2:13" s="236" customFormat="1" ht="15.75" thickBot="1">
      <c r="C30" s="34"/>
      <c r="I30" s="77"/>
      <c r="J30" s="77"/>
      <c r="K30" s="34" t="s">
        <v>28</v>
      </c>
      <c r="M30" s="34"/>
    </row>
    <row r="31" spans="2:13" s="236" customFormat="1">
      <c r="C31" s="300" t="s">
        <v>131</v>
      </c>
      <c r="D31" s="106" t="s">
        <v>370</v>
      </c>
      <c r="E31" s="107" t="s">
        <v>380</v>
      </c>
      <c r="F31" s="107" t="s">
        <v>385</v>
      </c>
      <c r="G31" s="107" t="s">
        <v>392</v>
      </c>
      <c r="H31" s="109" t="s">
        <v>291</v>
      </c>
      <c r="I31" s="77"/>
      <c r="J31" s="77"/>
      <c r="K31" s="34"/>
      <c r="M31" s="34"/>
    </row>
    <row r="32" spans="2:13" s="236" customFormat="1">
      <c r="C32" s="301"/>
      <c r="D32" s="110" t="s">
        <v>371</v>
      </c>
      <c r="E32" s="88" t="s">
        <v>382</v>
      </c>
      <c r="F32" s="195" t="s">
        <v>386</v>
      </c>
      <c r="G32" s="88" t="s">
        <v>325</v>
      </c>
      <c r="H32" s="111" t="s">
        <v>397</v>
      </c>
      <c r="I32" s="77"/>
      <c r="J32" s="77"/>
      <c r="K32" s="34"/>
      <c r="M32" s="34"/>
    </row>
    <row r="33" spans="3:13" s="236" customFormat="1" ht="15.75" thickBot="1">
      <c r="C33" s="302"/>
      <c r="D33" s="112" t="s">
        <v>372</v>
      </c>
      <c r="E33" s="113" t="s">
        <v>381</v>
      </c>
      <c r="F33" s="233" t="s">
        <v>229</v>
      </c>
      <c r="G33" s="113" t="s">
        <v>211</v>
      </c>
      <c r="H33" s="114" t="s">
        <v>398</v>
      </c>
      <c r="I33" s="77"/>
      <c r="J33" s="77"/>
      <c r="K33" s="34"/>
      <c r="M33" s="34"/>
    </row>
  </sheetData>
  <mergeCells count="8">
    <mergeCell ref="B27:B29"/>
    <mergeCell ref="C27:C29"/>
    <mergeCell ref="C31:C33"/>
    <mergeCell ref="C2:J2"/>
    <mergeCell ref="B19:B21"/>
    <mergeCell ref="C19:C21"/>
    <mergeCell ref="B23:B25"/>
    <mergeCell ref="C23:C25"/>
  </mergeCells>
  <pageMargins left="0.7" right="0.7" top="0.78740157499999996" bottom="0.78740157499999996" header="0.3" footer="0.3"/>
  <pageSetup paperSize="9" orientation="portrait" horizontalDpi="200" verticalDpi="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N29"/>
  <sheetViews>
    <sheetView topLeftCell="A3" workbookViewId="0">
      <selection activeCell="J18" sqref="J18"/>
    </sheetView>
  </sheetViews>
  <sheetFormatPr defaultRowHeight="15"/>
  <cols>
    <col min="1" max="1" width="3.140625" style="34" customWidth="1"/>
    <col min="2" max="2" width="9.140625" style="241"/>
    <col min="3" max="3" width="24.5703125" style="34" customWidth="1"/>
    <col min="4" max="8" width="15" style="241" customWidth="1"/>
    <col min="9" max="10" width="10.5703125" style="77" customWidth="1"/>
    <col min="11" max="11" width="9.140625" style="34"/>
    <col min="12" max="12" width="9.140625" style="241"/>
    <col min="13" max="13" width="9.140625" style="34"/>
    <col min="14" max="14" width="9.140625" style="241"/>
    <col min="15" max="16384" width="9.140625" style="34"/>
  </cols>
  <sheetData>
    <row r="2" spans="2:14">
      <c r="C2" s="294" t="s">
        <v>450</v>
      </c>
      <c r="D2" s="294"/>
      <c r="E2" s="294"/>
      <c r="F2" s="294"/>
      <c r="G2" s="294"/>
      <c r="H2" s="294"/>
      <c r="I2" s="294"/>
      <c r="J2" s="294"/>
    </row>
    <row r="3" spans="2:14" ht="15.75" thickBot="1">
      <c r="N3" s="34"/>
    </row>
    <row r="4" spans="2:14" ht="29.25" customHeight="1" thickBot="1">
      <c r="B4" s="223"/>
      <c r="C4" s="252"/>
      <c r="D4" s="253" t="s">
        <v>18</v>
      </c>
      <c r="E4" s="251" t="s">
        <v>19</v>
      </c>
      <c r="F4" s="98" t="s">
        <v>20</v>
      </c>
      <c r="G4" s="98" t="s">
        <v>25</v>
      </c>
      <c r="H4" s="246" t="s">
        <v>26</v>
      </c>
      <c r="I4" s="130" t="s">
        <v>63</v>
      </c>
      <c r="J4" s="120" t="s">
        <v>22</v>
      </c>
      <c r="L4" s="168" t="s">
        <v>10</v>
      </c>
      <c r="M4" s="173" t="s">
        <v>66</v>
      </c>
      <c r="N4" s="34"/>
    </row>
    <row r="5" spans="2:14" s="241" customFormat="1">
      <c r="B5" s="224" t="s">
        <v>0</v>
      </c>
      <c r="C5" s="237" t="s">
        <v>54</v>
      </c>
      <c r="D5" s="247">
        <v>9.81</v>
      </c>
      <c r="E5" s="152">
        <v>9.81</v>
      </c>
      <c r="F5" s="152">
        <v>8.7200000000000006</v>
      </c>
      <c r="G5" s="152">
        <v>7.63</v>
      </c>
      <c r="H5" s="248">
        <v>5.45</v>
      </c>
      <c r="I5" s="242">
        <f t="shared" ref="I5:I14" si="0">SUM(D5:H5)</f>
        <v>41.420000000000009</v>
      </c>
      <c r="J5" s="147" t="s">
        <v>0</v>
      </c>
      <c r="K5" s="119"/>
      <c r="L5" s="169" t="s">
        <v>0</v>
      </c>
      <c r="M5" s="174">
        <v>9.81</v>
      </c>
    </row>
    <row r="6" spans="2:14" s="241" customFormat="1">
      <c r="B6" s="224" t="s">
        <v>1</v>
      </c>
      <c r="C6" s="238" t="s">
        <v>57</v>
      </c>
      <c r="D6" s="249">
        <v>8.7200000000000006</v>
      </c>
      <c r="E6" s="142">
        <v>7.63</v>
      </c>
      <c r="F6" s="142">
        <v>5.45</v>
      </c>
      <c r="G6" s="142">
        <v>3.27</v>
      </c>
      <c r="H6" s="163">
        <v>4.3600000000000003</v>
      </c>
      <c r="I6" s="243">
        <f>SUM(D6:H6)</f>
        <v>29.43</v>
      </c>
      <c r="J6" s="148" t="s">
        <v>3</v>
      </c>
      <c r="K6" s="119"/>
      <c r="L6" s="170" t="s">
        <v>1</v>
      </c>
      <c r="M6" s="175">
        <v>8.7200000000000006</v>
      </c>
    </row>
    <row r="7" spans="2:14" s="241" customFormat="1">
      <c r="B7" s="224" t="s">
        <v>2</v>
      </c>
      <c r="C7" s="238" t="s">
        <v>173</v>
      </c>
      <c r="D7" s="249">
        <v>7.63</v>
      </c>
      <c r="E7" s="142">
        <v>6.54</v>
      </c>
      <c r="F7" s="142">
        <v>9.81</v>
      </c>
      <c r="G7" s="142">
        <v>9.81</v>
      </c>
      <c r="H7" s="163">
        <v>7.63</v>
      </c>
      <c r="I7" s="243">
        <f>SUM(D7:H7)</f>
        <v>41.42</v>
      </c>
      <c r="J7" s="148" t="s">
        <v>0</v>
      </c>
      <c r="K7" s="119"/>
      <c r="L7" s="170" t="s">
        <v>2</v>
      </c>
      <c r="M7" s="175">
        <v>7.63</v>
      </c>
    </row>
    <row r="8" spans="2:14" s="241" customFormat="1">
      <c r="B8" s="224" t="s">
        <v>3</v>
      </c>
      <c r="C8" s="238" t="s">
        <v>55</v>
      </c>
      <c r="D8" s="249">
        <v>6.54</v>
      </c>
      <c r="E8" s="142">
        <v>8.7200000000000006</v>
      </c>
      <c r="F8" s="142">
        <v>7.63</v>
      </c>
      <c r="G8" s="142">
        <v>4.3600000000000003</v>
      </c>
      <c r="H8" s="163">
        <v>2.1800000000000002</v>
      </c>
      <c r="I8" s="243">
        <f>SUM(D8:H8)</f>
        <v>29.43</v>
      </c>
      <c r="J8" s="148" t="s">
        <v>3</v>
      </c>
      <c r="K8" s="119"/>
      <c r="L8" s="170" t="s">
        <v>3</v>
      </c>
      <c r="M8" s="175">
        <v>6.54</v>
      </c>
    </row>
    <row r="9" spans="2:14" s="241" customFormat="1">
      <c r="B9" s="224" t="s">
        <v>4</v>
      </c>
      <c r="C9" s="238" t="s">
        <v>59</v>
      </c>
      <c r="D9" s="249">
        <v>5.45</v>
      </c>
      <c r="E9" s="142">
        <v>3.27</v>
      </c>
      <c r="F9" s="142">
        <v>6.54</v>
      </c>
      <c r="G9" s="142">
        <v>8.7200000000000006</v>
      </c>
      <c r="H9" s="163">
        <v>8.7200000000000006</v>
      </c>
      <c r="I9" s="243">
        <f>SUM(D9:H9)</f>
        <v>32.700000000000003</v>
      </c>
      <c r="J9" s="148" t="s">
        <v>2</v>
      </c>
      <c r="K9" s="119"/>
      <c r="L9" s="170" t="s">
        <v>4</v>
      </c>
      <c r="M9" s="175">
        <v>5.45</v>
      </c>
    </row>
    <row r="10" spans="2:14" s="241" customFormat="1">
      <c r="B10" s="224" t="s">
        <v>5</v>
      </c>
      <c r="C10" s="238" t="s">
        <v>58</v>
      </c>
      <c r="D10" s="249">
        <v>4.3600000000000003</v>
      </c>
      <c r="E10" s="142">
        <v>2.1800000000000002</v>
      </c>
      <c r="F10" s="142">
        <v>4.3600000000000003</v>
      </c>
      <c r="G10" s="142">
        <v>1.0900000000000001</v>
      </c>
      <c r="H10" s="163">
        <v>1.0900000000000001</v>
      </c>
      <c r="I10" s="243">
        <f>SUM(D10:H10)</f>
        <v>13.080000000000002</v>
      </c>
      <c r="J10" s="148" t="s">
        <v>7</v>
      </c>
      <c r="K10" s="119"/>
      <c r="L10" s="170" t="s">
        <v>5</v>
      </c>
      <c r="M10" s="175">
        <v>4.3600000000000003</v>
      </c>
    </row>
    <row r="11" spans="2:14" s="241" customFormat="1">
      <c r="B11" s="224" t="s">
        <v>6</v>
      </c>
      <c r="C11" s="238" t="s">
        <v>61</v>
      </c>
      <c r="D11" s="249">
        <v>3.27</v>
      </c>
      <c r="E11" s="142">
        <v>4.3600000000000003</v>
      </c>
      <c r="F11" s="142">
        <v>1.0900000000000001</v>
      </c>
      <c r="G11" s="142">
        <v>0</v>
      </c>
      <c r="H11" s="163">
        <v>3.27</v>
      </c>
      <c r="I11" s="243">
        <f t="shared" si="0"/>
        <v>11.99</v>
      </c>
      <c r="J11" s="148" t="s">
        <v>8</v>
      </c>
      <c r="K11" s="119"/>
      <c r="L11" s="170" t="s">
        <v>6</v>
      </c>
      <c r="M11" s="175">
        <v>3.27</v>
      </c>
    </row>
    <row r="12" spans="2:14" s="241" customFormat="1">
      <c r="B12" s="224" t="s">
        <v>7</v>
      </c>
      <c r="C12" s="238" t="s">
        <v>113</v>
      </c>
      <c r="D12" s="249">
        <v>2.1800000000000002</v>
      </c>
      <c r="E12" s="142">
        <v>5.45</v>
      </c>
      <c r="F12" s="142">
        <v>0</v>
      </c>
      <c r="G12" s="142">
        <v>2.1800000000000002</v>
      </c>
      <c r="H12" s="163">
        <v>6.54</v>
      </c>
      <c r="I12" s="243">
        <f>SUM(D12:H12)</f>
        <v>16.350000000000001</v>
      </c>
      <c r="J12" s="148" t="s">
        <v>6</v>
      </c>
      <c r="K12" s="119"/>
      <c r="L12" s="170" t="s">
        <v>7</v>
      </c>
      <c r="M12" s="175">
        <v>2.1800000000000002</v>
      </c>
    </row>
    <row r="13" spans="2:14" s="241" customFormat="1">
      <c r="B13" s="224" t="s">
        <v>8</v>
      </c>
      <c r="C13" s="238" t="s">
        <v>56</v>
      </c>
      <c r="D13" s="249">
        <v>1.0900000000000001</v>
      </c>
      <c r="E13" s="142">
        <v>1.0900000000000001</v>
      </c>
      <c r="F13" s="142">
        <v>3.27</v>
      </c>
      <c r="G13" s="142">
        <v>5.45</v>
      </c>
      <c r="H13" s="163">
        <v>0</v>
      </c>
      <c r="I13" s="244">
        <f t="shared" si="0"/>
        <v>10.9</v>
      </c>
      <c r="J13" s="149" t="s">
        <v>9</v>
      </c>
      <c r="K13" s="119"/>
      <c r="L13" s="170" t="s">
        <v>8</v>
      </c>
      <c r="M13" s="175">
        <v>1.0900000000000001</v>
      </c>
    </row>
    <row r="14" spans="2:14" s="241" customFormat="1" ht="15.75" thickBot="1">
      <c r="B14" s="225" t="s">
        <v>9</v>
      </c>
      <c r="C14" s="222" t="s">
        <v>129</v>
      </c>
      <c r="D14" s="250">
        <v>0</v>
      </c>
      <c r="E14" s="155">
        <v>0</v>
      </c>
      <c r="F14" s="155">
        <v>2.1800000000000002</v>
      </c>
      <c r="G14" s="155">
        <v>6.54</v>
      </c>
      <c r="H14" s="87">
        <v>9.81</v>
      </c>
      <c r="I14" s="245">
        <f t="shared" si="0"/>
        <v>18.53</v>
      </c>
      <c r="J14" s="150" t="s">
        <v>5</v>
      </c>
      <c r="K14" s="119"/>
      <c r="L14" s="171" t="s">
        <v>9</v>
      </c>
      <c r="M14" s="172">
        <v>0</v>
      </c>
    </row>
    <row r="15" spans="2:14" s="241" customFormat="1">
      <c r="K15" s="119"/>
    </row>
    <row r="16" spans="2:14" s="241" customFormat="1" ht="15.75" thickBot="1">
      <c r="C16" s="34"/>
      <c r="F16" s="78"/>
      <c r="I16" s="77"/>
      <c r="J16" s="77"/>
      <c r="K16" s="34"/>
      <c r="M16" s="34"/>
    </row>
    <row r="17" spans="2:13" s="241" customFormat="1">
      <c r="B17" s="295"/>
      <c r="C17" s="300" t="s">
        <v>76</v>
      </c>
      <c r="D17" s="106" t="s">
        <v>401</v>
      </c>
      <c r="E17" s="107" t="s">
        <v>67</v>
      </c>
      <c r="F17" s="108" t="s">
        <v>410</v>
      </c>
      <c r="G17" s="107" t="s">
        <v>393</v>
      </c>
      <c r="H17" s="109" t="s">
        <v>418</v>
      </c>
      <c r="I17" s="77"/>
      <c r="J17" s="77"/>
      <c r="K17" s="34"/>
      <c r="M17" s="34"/>
    </row>
    <row r="18" spans="2:13" s="241" customFormat="1">
      <c r="B18" s="295"/>
      <c r="C18" s="301"/>
      <c r="D18" s="110" t="s">
        <v>402</v>
      </c>
      <c r="E18" s="88" t="s">
        <v>132</v>
      </c>
      <c r="F18" s="88" t="s">
        <v>411</v>
      </c>
      <c r="G18" s="88" t="s">
        <v>70</v>
      </c>
      <c r="H18" s="111" t="s">
        <v>419</v>
      </c>
      <c r="I18" s="77"/>
      <c r="J18" s="77"/>
      <c r="K18" s="34"/>
      <c r="M18" s="34"/>
    </row>
    <row r="19" spans="2:13" s="241" customFormat="1" ht="15.75" thickBot="1">
      <c r="B19" s="295"/>
      <c r="C19" s="302"/>
      <c r="D19" s="112" t="s">
        <v>231</v>
      </c>
      <c r="E19" s="113" t="s">
        <v>407</v>
      </c>
      <c r="F19" s="113" t="s">
        <v>250</v>
      </c>
      <c r="G19" s="113" t="s">
        <v>334</v>
      </c>
      <c r="H19" s="114" t="s">
        <v>208</v>
      </c>
      <c r="I19" s="77"/>
      <c r="J19" s="77"/>
      <c r="K19" s="34"/>
      <c r="M19" s="34"/>
    </row>
    <row r="20" spans="2:13" s="241" customFormat="1" ht="15.75" thickBot="1">
      <c r="C20" s="34"/>
      <c r="I20" s="77"/>
      <c r="J20" s="77"/>
      <c r="K20" s="34"/>
      <c r="M20" s="34"/>
    </row>
    <row r="21" spans="2:13" s="241" customFormat="1">
      <c r="B21" s="295"/>
      <c r="C21" s="300" t="s">
        <v>77</v>
      </c>
      <c r="D21" s="106" t="s">
        <v>88</v>
      </c>
      <c r="E21" s="107" t="s">
        <v>408</v>
      </c>
      <c r="F21" s="107" t="s">
        <v>412</v>
      </c>
      <c r="G21" s="107" t="s">
        <v>416</v>
      </c>
      <c r="H21" s="109" t="s">
        <v>420</v>
      </c>
      <c r="I21" s="77"/>
      <c r="J21" s="77"/>
      <c r="K21" s="34"/>
      <c r="M21" s="34"/>
    </row>
    <row r="22" spans="2:13" s="241" customFormat="1">
      <c r="B22" s="295"/>
      <c r="C22" s="301"/>
      <c r="D22" s="110" t="s">
        <v>133</v>
      </c>
      <c r="E22" s="88" t="s">
        <v>99</v>
      </c>
      <c r="F22" s="88" t="s">
        <v>413</v>
      </c>
      <c r="G22" s="88" t="s">
        <v>93</v>
      </c>
      <c r="H22" s="111" t="s">
        <v>421</v>
      </c>
      <c r="I22" s="77"/>
      <c r="J22" s="77"/>
      <c r="K22" s="34"/>
      <c r="M22" s="34"/>
    </row>
    <row r="23" spans="2:13" s="241" customFormat="1" ht="15.75" thickBot="1">
      <c r="B23" s="295"/>
      <c r="C23" s="302"/>
      <c r="D23" s="112" t="s">
        <v>403</v>
      </c>
      <c r="E23" s="113" t="s">
        <v>371</v>
      </c>
      <c r="F23" s="113" t="s">
        <v>71</v>
      </c>
      <c r="G23" s="113" t="s">
        <v>289</v>
      </c>
      <c r="H23" s="114" t="s">
        <v>422</v>
      </c>
      <c r="I23" s="77"/>
      <c r="J23" s="77"/>
      <c r="K23" s="34"/>
      <c r="M23" s="34"/>
    </row>
    <row r="24" spans="2:13" s="241" customFormat="1" ht="15.75" thickBot="1">
      <c r="C24" s="34"/>
      <c r="I24" s="77"/>
      <c r="J24" s="77"/>
      <c r="K24" s="34"/>
      <c r="M24" s="34"/>
    </row>
    <row r="25" spans="2:13" s="241" customFormat="1">
      <c r="B25" s="295"/>
      <c r="C25" s="300" t="s">
        <v>400</v>
      </c>
      <c r="D25" s="106" t="s">
        <v>211</v>
      </c>
      <c r="E25" s="107" t="s">
        <v>300</v>
      </c>
      <c r="F25" s="107" t="s">
        <v>187</v>
      </c>
      <c r="G25" s="107" t="s">
        <v>119</v>
      </c>
      <c r="H25" s="109" t="s">
        <v>247</v>
      </c>
      <c r="I25" s="77"/>
      <c r="J25" s="77"/>
      <c r="K25" s="34"/>
      <c r="M25" s="34"/>
    </row>
    <row r="26" spans="2:13" s="241" customFormat="1">
      <c r="B26" s="295"/>
      <c r="C26" s="301"/>
      <c r="D26" s="110" t="s">
        <v>404</v>
      </c>
      <c r="E26" s="88" t="s">
        <v>306</v>
      </c>
      <c r="F26" s="88" t="s">
        <v>141</v>
      </c>
      <c r="G26" s="88" t="s">
        <v>254</v>
      </c>
      <c r="H26" s="111" t="s">
        <v>423</v>
      </c>
      <c r="I26" s="77"/>
      <c r="J26" s="77"/>
      <c r="K26" s="34"/>
      <c r="M26" s="34"/>
    </row>
    <row r="27" spans="2:13" s="241" customFormat="1">
      <c r="B27" s="295"/>
      <c r="C27" s="303"/>
      <c r="D27" s="205" t="s">
        <v>405</v>
      </c>
      <c r="E27" s="206" t="s">
        <v>409</v>
      </c>
      <c r="F27" s="206" t="s">
        <v>414</v>
      </c>
      <c r="G27" s="206" t="s">
        <v>417</v>
      </c>
      <c r="H27" s="208" t="s">
        <v>424</v>
      </c>
      <c r="I27" s="77"/>
      <c r="J27" s="77"/>
      <c r="K27" s="34"/>
      <c r="M27" s="34"/>
    </row>
    <row r="28" spans="2:13" s="241" customFormat="1" ht="15.75" thickBot="1">
      <c r="B28" s="295"/>
      <c r="C28" s="302"/>
      <c r="D28" s="112" t="s">
        <v>406</v>
      </c>
      <c r="E28" s="113" t="s">
        <v>183</v>
      </c>
      <c r="F28" s="113" t="s">
        <v>415</v>
      </c>
      <c r="G28" s="113" t="s">
        <v>137</v>
      </c>
      <c r="H28" s="114" t="s">
        <v>425</v>
      </c>
      <c r="I28" s="77"/>
      <c r="J28" s="77"/>
      <c r="K28" s="34"/>
      <c r="M28" s="34"/>
    </row>
    <row r="29" spans="2:13" s="241" customFormat="1">
      <c r="C29" s="34"/>
      <c r="I29" s="77"/>
      <c r="J29" s="77"/>
      <c r="K29" s="34"/>
      <c r="M29" s="34"/>
    </row>
  </sheetData>
  <mergeCells count="7">
    <mergeCell ref="B25:B28"/>
    <mergeCell ref="C25:C28"/>
    <mergeCell ref="C2:J2"/>
    <mergeCell ref="B17:B19"/>
    <mergeCell ref="C17:C19"/>
    <mergeCell ref="B21:B23"/>
    <mergeCell ref="C21:C23"/>
  </mergeCells>
  <pageMargins left="0.7" right="0.7" top="0.78740157499999996" bottom="0.78740157499999996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KONEČNÉ POŘADÍ</vt:lpstr>
      <vt:lpstr>20.10.</vt:lpstr>
      <vt:lpstr>3.11.</vt:lpstr>
      <vt:lpstr>24.11.</vt:lpstr>
      <vt:lpstr>8.12.</vt:lpstr>
      <vt:lpstr>5.1.</vt:lpstr>
      <vt:lpstr>26.1.</vt:lpstr>
      <vt:lpstr>9.2.</vt:lpstr>
      <vt:lpstr>23.2.</vt:lpstr>
      <vt:lpstr>23.3.</vt:lpstr>
      <vt:lpstr>VZOR VÝPOČTU BODOVÁNÍ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cp:lastPrinted>2017-10-19T20:47:54Z</cp:lastPrinted>
  <dcterms:created xsi:type="dcterms:W3CDTF">2015-10-16T21:39:29Z</dcterms:created>
  <dcterms:modified xsi:type="dcterms:W3CDTF">2018-04-15T17:33:22Z</dcterms:modified>
</cp:coreProperties>
</file>