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"/>
    </mc:Choice>
  </mc:AlternateContent>
  <bookViews>
    <workbookView xWindow="0" yWindow="0" windowWidth="23040" windowHeight="9192" activeTab="1"/>
  </bookViews>
  <sheets>
    <sheet name="CHALLENGER TOUR HT" sheetId="2" r:id="rId1"/>
    <sheet name="CELKOVÉ POŘADÍ" sheetId="6" r:id="rId2"/>
    <sheet name="výkonnost Přerov-Laguna 27.3." sheetId="1" r:id="rId3"/>
    <sheet name="výkonnost Kobylí 18.4." sheetId="7" r:id="rId4"/>
    <sheet name="výkonnost Vyškov 14.5." sheetId="8" r:id="rId5"/>
    <sheet name="výkonnost Otaslavice" sheetId="9" r:id="rId6"/>
    <sheet name="výkonnost Uníčov" sheetId="10" r:id="rId7"/>
    <sheet name="výkonnost Malá Morávka" sheetId="11" r:id="rId8"/>
    <sheet name="List1" sheetId="5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7" i="6" l="1"/>
  <c r="J16" i="6"/>
  <c r="J15" i="6"/>
  <c r="J14" i="6"/>
  <c r="J12" i="6"/>
  <c r="J11" i="6"/>
  <c r="J10" i="6"/>
  <c r="U21" i="6"/>
  <c r="U15" i="6"/>
  <c r="U14" i="6"/>
  <c r="U13" i="6"/>
  <c r="U12" i="6"/>
  <c r="U11" i="6"/>
  <c r="U10" i="6"/>
  <c r="U9" i="6"/>
  <c r="U20" i="6"/>
  <c r="U22" i="6"/>
  <c r="U23" i="6"/>
  <c r="U24" i="6"/>
  <c r="J8" i="11"/>
  <c r="J8" i="10" l="1"/>
  <c r="J7" i="10"/>
  <c r="J6" i="10"/>
  <c r="J5" i="10"/>
  <c r="J13" i="6"/>
  <c r="J9" i="6"/>
  <c r="J8" i="6"/>
  <c r="J7" i="6"/>
  <c r="J6" i="6"/>
  <c r="U19" i="6"/>
  <c r="U18" i="6"/>
  <c r="U17" i="6"/>
  <c r="U16" i="6"/>
  <c r="U7" i="6"/>
  <c r="J11" i="9" l="1"/>
  <c r="E11" i="9"/>
  <c r="E12" i="9"/>
  <c r="J10" i="9"/>
  <c r="E10" i="9"/>
  <c r="J9" i="9"/>
  <c r="E9" i="9"/>
  <c r="J8" i="9"/>
  <c r="E8" i="9"/>
  <c r="J7" i="9"/>
  <c r="E7" i="9"/>
  <c r="J6" i="9"/>
  <c r="E6" i="9"/>
  <c r="J5" i="9"/>
  <c r="E5" i="9"/>
  <c r="E13" i="8" l="1"/>
  <c r="E12" i="8"/>
  <c r="E11" i="8"/>
  <c r="J10" i="8"/>
  <c r="E10" i="8"/>
  <c r="J9" i="8"/>
  <c r="E9" i="8"/>
  <c r="J8" i="8"/>
  <c r="E8" i="8"/>
  <c r="J7" i="8"/>
  <c r="E7" i="8"/>
  <c r="J6" i="8"/>
  <c r="E6" i="8"/>
  <c r="J5" i="8"/>
  <c r="E5" i="8"/>
  <c r="J7" i="7" l="1"/>
  <c r="J8" i="7"/>
  <c r="J9" i="7"/>
  <c r="J10" i="7"/>
  <c r="J11" i="7"/>
  <c r="J12" i="7"/>
  <c r="J6" i="7"/>
  <c r="J5" i="7"/>
  <c r="E14" i="7"/>
  <c r="E7" i="7"/>
  <c r="E8" i="7"/>
  <c r="E9" i="7"/>
  <c r="E10" i="7"/>
  <c r="E11" i="7"/>
  <c r="E12" i="7"/>
  <c r="E13" i="7"/>
  <c r="E6" i="7"/>
  <c r="E5" i="7"/>
  <c r="J23" i="6"/>
  <c r="J21" i="6"/>
  <c r="J20" i="6"/>
  <c r="J19" i="6"/>
  <c r="J18" i="6"/>
  <c r="U8" i="6"/>
  <c r="U6" i="6"/>
</calcChain>
</file>

<file path=xl/comments1.xml><?xml version="1.0" encoding="utf-8"?>
<comments xmlns="http://schemas.openxmlformats.org/spreadsheetml/2006/main">
  <authors>
    <author>Ing. Karel Ondrůj</author>
  </authors>
  <commentList>
    <comment ref="M6" authorId="0" shapeId="0">
      <text>
        <r>
          <rPr>
            <b/>
            <sz val="22"/>
            <color indexed="81"/>
            <rFont val="Tahoma"/>
            <family val="2"/>
            <charset val="238"/>
          </rPr>
          <t>2x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7" authorId="0" shapeId="0">
      <text>
        <r>
          <rPr>
            <b/>
            <sz val="18"/>
            <color indexed="81"/>
            <rFont val="Tahoma"/>
            <family val="2"/>
            <charset val="238"/>
          </rPr>
          <t>4x hod -1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9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3" authorId="0" shapeId="0">
      <text>
        <r>
          <rPr>
            <b/>
            <sz val="20"/>
            <color indexed="81"/>
            <rFont val="Tahoma"/>
            <family val="2"/>
            <charset val="238"/>
          </rPr>
          <t>3x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9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20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<sst xmlns="http://schemas.openxmlformats.org/spreadsheetml/2006/main" count="347" uniqueCount="140">
  <si>
    <t>Haci</t>
  </si>
  <si>
    <t>Karel</t>
  </si>
  <si>
    <t>Boňa</t>
  </si>
  <si>
    <t>Renata</t>
  </si>
  <si>
    <t>Radek st.</t>
  </si>
  <si>
    <t>Franta</t>
  </si>
  <si>
    <t>Lenka</t>
  </si>
  <si>
    <t>Petra</t>
  </si>
  <si>
    <t>Michal</t>
  </si>
  <si>
    <t>Tomáš</t>
  </si>
  <si>
    <t>Vendula</t>
  </si>
  <si>
    <t>Jitka</t>
  </si>
  <si>
    <t>Dulka</t>
  </si>
  <si>
    <t>Jakub</t>
  </si>
  <si>
    <t>Ivoš</t>
  </si>
  <si>
    <t>Maruška</t>
  </si>
  <si>
    <t>Vyškov</t>
  </si>
  <si>
    <t>1.</t>
  </si>
  <si>
    <t>2.</t>
  </si>
  <si>
    <t>3.</t>
  </si>
  <si>
    <t>4.</t>
  </si>
  <si>
    <t>5.</t>
  </si>
  <si>
    <t>6.</t>
  </si>
  <si>
    <t>Radek ml.</t>
  </si>
  <si>
    <t>Uníčov</t>
  </si>
  <si>
    <t>Otaslavice</t>
  </si>
  <si>
    <t>Prostějov</t>
  </si>
  <si>
    <t>19.6.</t>
  </si>
  <si>
    <t>jamky</t>
  </si>
  <si>
    <t>místo</t>
  </si>
  <si>
    <t>termín</t>
  </si>
  <si>
    <t>pořadí turnajů</t>
  </si>
  <si>
    <t>CELKEM</t>
  </si>
  <si>
    <t>Přerov Laguna</t>
  </si>
  <si>
    <t>Bohča</t>
  </si>
  <si>
    <t>Petr</t>
  </si>
  <si>
    <t>Dáša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</si>
  <si>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</si>
  <si>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</si>
  <si>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</si>
  <si>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</si>
  <si>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</si>
  <si>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</si>
  <si>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</si>
  <si>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</si>
  <si>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</si>
  <si>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</si>
  <si>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</t>
  </si>
  <si>
    <t>27.3.</t>
  </si>
  <si>
    <t>Kobylí</t>
  </si>
  <si>
    <t>18.4.</t>
  </si>
  <si>
    <t>14.5.</t>
  </si>
  <si>
    <t>Malá Morávka</t>
  </si>
  <si>
    <t>renata</t>
  </si>
  <si>
    <t>ivoš</t>
  </si>
  <si>
    <t>pupák</t>
  </si>
  <si>
    <t>jitka</t>
  </si>
  <si>
    <t>lenka</t>
  </si>
  <si>
    <t>radek</t>
  </si>
  <si>
    <t>ondra</t>
  </si>
  <si>
    <t>karel</t>
  </si>
  <si>
    <t>michal</t>
  </si>
  <si>
    <t>maruška</t>
  </si>
  <si>
    <t>vendula</t>
  </si>
  <si>
    <t>boňa</t>
  </si>
  <si>
    <t>tomáš</t>
  </si>
  <si>
    <t>haci</t>
  </si>
  <si>
    <t>jakub</t>
  </si>
  <si>
    <t>HT CHALLENGER TOUR DISCGOLF 2022</t>
  </si>
  <si>
    <t>13</t>
  </si>
  <si>
    <t>Prerov - Laguna</t>
  </si>
  <si>
    <t>2</t>
  </si>
  <si>
    <t>4</t>
  </si>
  <si>
    <t>6</t>
  </si>
  <si>
    <t>1.kolo</t>
  </si>
  <si>
    <t>2.kolo</t>
  </si>
  <si>
    <t>celkem</t>
  </si>
  <si>
    <t>lukáš</t>
  </si>
  <si>
    <t>petra</t>
  </si>
  <si>
    <t>dáša</t>
  </si>
  <si>
    <t>21</t>
  </si>
  <si>
    <t>23</t>
  </si>
  <si>
    <t>22</t>
  </si>
  <si>
    <t>27</t>
  </si>
  <si>
    <t>35</t>
  </si>
  <si>
    <t>62</t>
  </si>
  <si>
    <t>44</t>
  </si>
  <si>
    <t>petra v.</t>
  </si>
  <si>
    <t>O konečném pořadí u Hacny a Evžena nerozhodly "-1" ani "0" ani "1", jelikož měli oba stejný počet těchto hodů. Rozhodly až dvojkové hody, kde Hacna jich měl pouze 6 a Evža 7.</t>
  </si>
  <si>
    <t>Radek</t>
  </si>
  <si>
    <t>Pupák</t>
  </si>
  <si>
    <t>Lukáš</t>
  </si>
  <si>
    <t>Lenka K.</t>
  </si>
  <si>
    <t>Lenka Z.</t>
  </si>
  <si>
    <t>Petra V.</t>
  </si>
  <si>
    <t>9</t>
  </si>
  <si>
    <t>19</t>
  </si>
  <si>
    <t>11</t>
  </si>
  <si>
    <t>15</t>
  </si>
  <si>
    <t>16</t>
  </si>
  <si>
    <t>lenka k.</t>
  </si>
  <si>
    <t>lenka z.</t>
  </si>
  <si>
    <t>Ondra</t>
  </si>
  <si>
    <t>Kuba</t>
  </si>
  <si>
    <t>10</t>
  </si>
  <si>
    <t>Lenka K</t>
  </si>
  <si>
    <t>Dulík</t>
  </si>
  <si>
    <t>14</t>
  </si>
  <si>
    <t>radek ml.</t>
  </si>
  <si>
    <t>28.9.</t>
  </si>
  <si>
    <t>12.11.</t>
  </si>
  <si>
    <t>17.12.</t>
  </si>
  <si>
    <t>franta</t>
  </si>
  <si>
    <t>toník</t>
  </si>
  <si>
    <t>luboš</t>
  </si>
  <si>
    <t>Vojta</t>
  </si>
  <si>
    <t>vojta</t>
  </si>
  <si>
    <t>17.</t>
  </si>
  <si>
    <t>18.</t>
  </si>
  <si>
    <t>Toník</t>
  </si>
  <si>
    <t>Luboš</t>
  </si>
  <si>
    <t>7</t>
  </si>
  <si>
    <t>24</t>
  </si>
  <si>
    <t>U Ivoše a Marušky jsem musel udělat opravu na základě zápisu ze skórkarty (oboum jsem musel přidat jeden bod). Na celkovém pořadí mužů a žen to však vliv nemělo.</t>
  </si>
  <si>
    <t>Honza</t>
  </si>
  <si>
    <t>Matěj</t>
  </si>
  <si>
    <t>Martin</t>
  </si>
  <si>
    <t>12</t>
  </si>
  <si>
    <t>Vendy</t>
  </si>
  <si>
    <t>Lenka Z</t>
  </si>
  <si>
    <t>32</t>
  </si>
  <si>
    <t>38</t>
  </si>
  <si>
    <t>Tereza</t>
  </si>
  <si>
    <t>18</t>
  </si>
  <si>
    <t>5</t>
  </si>
  <si>
    <t>petr</t>
  </si>
  <si>
    <t>honza</t>
  </si>
  <si>
    <t>19.</t>
  </si>
  <si>
    <t>matěj</t>
  </si>
  <si>
    <t>martin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</si>
</sst>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Cooper Black"/>
      <family val="1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11"/>
      <color theme="1"/>
      <name val="Calibri"/>
      <family val="2"/>
      <charset val="238"/>
    </font>
    <font>
      <sz val="24"/>
      <color theme="1"/>
      <name val="Impact"/>
      <family val="2"/>
      <charset val="238"/>
      <scheme val="minor"/>
    </font>
    <font>
      <sz val="26"/>
      <color theme="1"/>
      <name val="Impact"/>
      <family val="2"/>
      <charset val="238"/>
      <scheme val="minor"/>
    </font>
    <font>
      <sz val="9"/>
      <color indexed="81"/>
      <name val="Tahoma"/>
      <charset val="1"/>
    </font>
    <font>
      <b/>
      <sz val="20"/>
      <color indexed="81"/>
      <name val="Tahoma"/>
      <family val="2"/>
      <charset val="238"/>
    </font>
    <font>
      <b/>
      <sz val="1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22"/>
      <color indexed="81"/>
      <name val="Tahoma"/>
      <family val="2"/>
      <charset val="238"/>
    </font>
    <font>
      <b/>
      <sz val="11"/>
      <color theme="1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AA7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9">
    <xf numFmtId="0" fontId="0" fillId="0" borderId="0" xfId="0"/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4" borderId="9" xfId="0" applyFill="1" applyBorder="1"/>
    <xf numFmtId="0" fontId="0" fillId="5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0" borderId="0" xfId="0" applyFont="1"/>
    <xf numFmtId="0" fontId="7" fillId="2" borderId="2" xfId="0" applyFont="1" applyFill="1" applyBorder="1"/>
    <xf numFmtId="0" fontId="7" fillId="4" borderId="7" xfId="0" applyFont="1" applyFill="1" applyBorder="1"/>
    <xf numFmtId="0" fontId="7" fillId="2" borderId="23" xfId="0" applyFont="1" applyFill="1" applyBorder="1"/>
    <xf numFmtId="0" fontId="7" fillId="4" borderId="9" xfId="0" applyFont="1" applyFill="1" applyBorder="1"/>
    <xf numFmtId="0" fontId="7" fillId="2" borderId="3" xfId="0" applyFont="1" applyFill="1" applyBorder="1"/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5" fillId="8" borderId="2" xfId="0" applyFont="1" applyFill="1" applyBorder="1"/>
    <xf numFmtId="0" fontId="5" fillId="8" borderId="3" xfId="0" applyFont="1" applyFill="1" applyBorder="1"/>
    <xf numFmtId="0" fontId="5" fillId="9" borderId="2" xfId="0" applyFont="1" applyFill="1" applyBorder="1"/>
    <xf numFmtId="0" fontId="5" fillId="9" borderId="3" xfId="0" applyFont="1" applyFill="1" applyBorder="1"/>
    <xf numFmtId="0" fontId="5" fillId="9" borderId="4" xfId="0" applyFont="1" applyFill="1" applyBorder="1"/>
    <xf numFmtId="0" fontId="5" fillId="10" borderId="7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0" borderId="3" xfId="0" applyFont="1" applyFill="1" applyBorder="1"/>
    <xf numFmtId="49" fontId="5" fillId="0" borderId="8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4" xfId="0" applyFont="1" applyFill="1" applyBorder="1"/>
    <xf numFmtId="49" fontId="5" fillId="0" borderId="10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9" borderId="28" xfId="0" applyFont="1" applyFill="1" applyBorder="1"/>
    <xf numFmtId="0" fontId="5" fillId="0" borderId="17" xfId="0" applyFont="1" applyBorder="1" applyAlignment="1">
      <alignment horizontal="center" vertical="center"/>
    </xf>
    <xf numFmtId="0" fontId="5" fillId="10" borderId="29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8" borderId="4" xfId="0" applyFont="1" applyFill="1" applyBorder="1"/>
    <xf numFmtId="49" fontId="5" fillId="11" borderId="9" xfId="0" applyNumberFormat="1" applyFont="1" applyFill="1" applyBorder="1" applyAlignment="1">
      <alignment horizontal="center" vertical="center"/>
    </xf>
    <xf numFmtId="49" fontId="5" fillId="11" borderId="12" xfId="0" applyNumberFormat="1" applyFont="1" applyFill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4" borderId="12" xfId="0" applyFill="1" applyBorder="1"/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8" borderId="28" xfId="0" applyFont="1" applyFill="1" applyBorder="1"/>
    <xf numFmtId="49" fontId="5" fillId="0" borderId="15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49" fontId="5" fillId="11" borderId="29" xfId="0" applyNumberFormat="1" applyFont="1" applyFill="1" applyBorder="1" applyAlignment="1">
      <alignment horizontal="center" vertical="center"/>
    </xf>
    <xf numFmtId="0" fontId="0" fillId="4" borderId="29" xfId="0" applyFill="1" applyBorder="1"/>
    <xf numFmtId="0" fontId="0" fillId="7" borderId="30" xfId="0" applyFill="1" applyBorder="1" applyAlignment="1">
      <alignment horizontal="center" vertical="center"/>
    </xf>
    <xf numFmtId="0" fontId="0" fillId="7" borderId="33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2" borderId="23" xfId="0" applyFill="1" applyBorder="1"/>
    <xf numFmtId="0" fontId="1" fillId="4" borderId="34" xfId="0" applyFont="1" applyFill="1" applyBorder="1" applyAlignment="1">
      <alignment horizontal="center" vertical="center"/>
    </xf>
    <xf numFmtId="0" fontId="5" fillId="9" borderId="20" xfId="0" applyFont="1" applyFill="1" applyBorder="1"/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10" borderId="37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 vertical="center"/>
    </xf>
    <xf numFmtId="49" fontId="5" fillId="0" borderId="1" xfId="0" applyNumberFormat="1" applyFont="1" applyBorder="1" applyAlignment="1">
      <alignment horizontal="center" vertical="center"/>
    </xf>
    <xf numFmtId="0" fontId="5" fillId="8" borderId="8" xfId="0" applyFont="1" applyFill="1" applyBorder="1"/>
    <xf numFmtId="0" fontId="5" fillId="8" borderId="10" xfId="0" applyFont="1" applyFill="1" applyBorder="1"/>
    <xf numFmtId="49" fontId="5" fillId="0" borderId="11" xfId="0" applyNumberFormat="1" applyFont="1" applyBorder="1" applyAlignment="1">
      <alignment horizontal="center" vertical="center"/>
    </xf>
    <xf numFmtId="0" fontId="1" fillId="4" borderId="38" xfId="0" applyFont="1" applyFill="1" applyBorder="1" applyAlignment="1">
      <alignment horizontal="center" vertical="center"/>
    </xf>
    <xf numFmtId="0" fontId="0" fillId="6" borderId="30" xfId="0" applyFill="1" applyBorder="1" applyAlignment="1">
      <alignment horizontal="center" vertical="center"/>
    </xf>
    <xf numFmtId="0" fontId="0" fillId="6" borderId="33" xfId="0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39" xfId="0" applyFill="1" applyBorder="1"/>
    <xf numFmtId="0" fontId="0" fillId="0" borderId="39" xfId="0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24"/>
  <sheetViews>
    <sheetView tabSelected="1" workbookViewId="0">
      <selection activeCell="H30" sqref="H30"/>
    </sheetView>
  </sheetViews>
  <sheetFormatPr defaultRowHeight="13.8" x14ac:dyDescent="0.25"/>
  <cols>
    <col min="1" max="1" width="8.796875" style="44"/>
    <col min="2" max="2" width="10" customWidth="1"/>
    <col min="3" max="9" width="8.59765625" style="44" customWidth="1"/>
    <col min="10" max="10" width="9.796875" customWidth="1"/>
    <col min="11" max="11" width="3.59765625" customWidth="1"/>
    <col min="14" max="14" width="8.59765625" customWidth="1"/>
    <col min="15" max="19" width="8.59765625" style="44" customWidth="1"/>
    <col min="20" max="20" width="9.796875" style="44" customWidth="1"/>
    <col min="21" max="21" width="8.796875" style="44"/>
  </cols>
  <sheetData>
    <row r="1" spans="1:21" ht="73.2" customHeight="1" thickBot="1" x14ac:dyDescent="0.3">
      <c r="A1" s="123" t="s">
        <v>68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</row>
    <row r="2" spans="1:21" x14ac:dyDescent="0.25">
      <c r="A2" s="125" t="s">
        <v>31</v>
      </c>
      <c r="B2" s="126"/>
      <c r="C2" s="70" t="s">
        <v>17</v>
      </c>
      <c r="D2" s="3" t="s">
        <v>18</v>
      </c>
      <c r="E2" s="3" t="s">
        <v>19</v>
      </c>
      <c r="F2" s="3" t="s">
        <v>20</v>
      </c>
      <c r="G2" s="3" t="s">
        <v>21</v>
      </c>
      <c r="H2" s="3" t="s">
        <v>22</v>
      </c>
      <c r="I2" s="3" t="s">
        <v>37</v>
      </c>
      <c r="J2" s="127" t="s">
        <v>32</v>
      </c>
      <c r="L2" s="130" t="s">
        <v>31</v>
      </c>
      <c r="M2" s="131"/>
      <c r="N2" s="112" t="s">
        <v>17</v>
      </c>
      <c r="O2" s="12" t="s">
        <v>18</v>
      </c>
      <c r="P2" s="12" t="s">
        <v>19</v>
      </c>
      <c r="Q2" s="12" t="s">
        <v>20</v>
      </c>
      <c r="R2" s="12" t="s">
        <v>21</v>
      </c>
      <c r="S2" s="12" t="s">
        <v>22</v>
      </c>
      <c r="T2" s="12" t="s">
        <v>37</v>
      </c>
      <c r="U2" s="132" t="s">
        <v>32</v>
      </c>
    </row>
    <row r="3" spans="1:21" x14ac:dyDescent="0.25">
      <c r="A3" s="135" t="s">
        <v>30</v>
      </c>
      <c r="B3" s="136"/>
      <c r="C3" s="69" t="s">
        <v>48</v>
      </c>
      <c r="D3" s="4" t="s">
        <v>50</v>
      </c>
      <c r="E3" s="4" t="s">
        <v>51</v>
      </c>
      <c r="F3" s="4" t="s">
        <v>27</v>
      </c>
      <c r="G3" s="4" t="s">
        <v>109</v>
      </c>
      <c r="H3" s="4" t="s">
        <v>110</v>
      </c>
      <c r="I3" s="5" t="s">
        <v>111</v>
      </c>
      <c r="J3" s="128"/>
      <c r="L3" s="137" t="s">
        <v>30</v>
      </c>
      <c r="M3" s="138"/>
      <c r="N3" s="113" t="s">
        <v>48</v>
      </c>
      <c r="O3" s="13" t="s">
        <v>50</v>
      </c>
      <c r="P3" s="13" t="s">
        <v>51</v>
      </c>
      <c r="Q3" s="13" t="s">
        <v>27</v>
      </c>
      <c r="R3" s="13" t="s">
        <v>109</v>
      </c>
      <c r="S3" s="13" t="s">
        <v>110</v>
      </c>
      <c r="T3" s="14" t="s">
        <v>111</v>
      </c>
      <c r="U3" s="133"/>
    </row>
    <row r="4" spans="1:21" s="44" customFormat="1" ht="29.4" customHeight="1" x14ac:dyDescent="0.25">
      <c r="A4" s="135" t="s">
        <v>29</v>
      </c>
      <c r="B4" s="136"/>
      <c r="C4" s="48" t="s">
        <v>33</v>
      </c>
      <c r="D4" s="6" t="s">
        <v>49</v>
      </c>
      <c r="E4" s="4" t="s">
        <v>16</v>
      </c>
      <c r="F4" s="6" t="s">
        <v>25</v>
      </c>
      <c r="G4" s="6" t="s">
        <v>24</v>
      </c>
      <c r="H4" s="6" t="s">
        <v>52</v>
      </c>
      <c r="I4" s="5" t="s">
        <v>26</v>
      </c>
      <c r="J4" s="128"/>
      <c r="L4" s="137" t="s">
        <v>29</v>
      </c>
      <c r="M4" s="138"/>
      <c r="N4" s="47" t="s">
        <v>33</v>
      </c>
      <c r="O4" s="15" t="s">
        <v>49</v>
      </c>
      <c r="P4" s="13" t="s">
        <v>16</v>
      </c>
      <c r="Q4" s="15" t="s">
        <v>25</v>
      </c>
      <c r="R4" s="15" t="s">
        <v>24</v>
      </c>
      <c r="S4" s="15" t="s">
        <v>52</v>
      </c>
      <c r="T4" s="14" t="s">
        <v>26</v>
      </c>
      <c r="U4" s="133"/>
    </row>
    <row r="5" spans="1:21" s="44" customFormat="1" ht="29.4" customHeight="1" thickBot="1" x14ac:dyDescent="0.3">
      <c r="A5" s="139" t="s">
        <v>28</v>
      </c>
      <c r="B5" s="140"/>
      <c r="C5" s="7">
        <v>18</v>
      </c>
      <c r="D5" s="8">
        <v>18</v>
      </c>
      <c r="E5" s="9">
        <v>18</v>
      </c>
      <c r="F5" s="8">
        <v>18</v>
      </c>
      <c r="G5" s="8"/>
      <c r="H5" s="8"/>
      <c r="I5" s="10"/>
      <c r="J5" s="129"/>
      <c r="L5" s="161" t="s">
        <v>28</v>
      </c>
      <c r="M5" s="162"/>
      <c r="N5" s="163">
        <v>18</v>
      </c>
      <c r="O5" s="164">
        <v>18</v>
      </c>
      <c r="P5" s="165">
        <v>18</v>
      </c>
      <c r="Q5" s="164">
        <v>18</v>
      </c>
      <c r="R5" s="164"/>
      <c r="S5" s="164"/>
      <c r="T5" s="166"/>
      <c r="U5" s="134"/>
    </row>
    <row r="6" spans="1:21" x14ac:dyDescent="0.25">
      <c r="A6" s="32" t="s">
        <v>17</v>
      </c>
      <c r="B6" s="21" t="s">
        <v>56</v>
      </c>
      <c r="C6" s="92">
        <v>13</v>
      </c>
      <c r="D6" s="49">
        <v>13</v>
      </c>
      <c r="E6" s="74">
        <v>0</v>
      </c>
      <c r="F6" s="49">
        <v>13</v>
      </c>
      <c r="G6" s="49">
        <v>13</v>
      </c>
      <c r="H6" s="49">
        <v>13</v>
      </c>
      <c r="I6" s="25"/>
      <c r="J6" s="23">
        <f t="shared" ref="J6" si="0">SUM(C6:I6)</f>
        <v>65</v>
      </c>
      <c r="L6" s="118" t="s">
        <v>17</v>
      </c>
      <c r="M6" s="159" t="s">
        <v>54</v>
      </c>
      <c r="N6" s="167">
        <v>11</v>
      </c>
      <c r="O6" s="50">
        <v>16</v>
      </c>
      <c r="P6" s="50">
        <v>20</v>
      </c>
      <c r="Q6" s="50">
        <v>18</v>
      </c>
      <c r="R6" s="50">
        <v>18</v>
      </c>
      <c r="S6" s="50">
        <v>16</v>
      </c>
      <c r="T6" s="160"/>
      <c r="U6" s="30">
        <f>SUM(N6:T6)</f>
        <v>99</v>
      </c>
    </row>
    <row r="7" spans="1:21" x14ac:dyDescent="0.25">
      <c r="A7" s="32" t="s">
        <v>18</v>
      </c>
      <c r="B7" s="21" t="s">
        <v>62</v>
      </c>
      <c r="C7" s="92">
        <v>9</v>
      </c>
      <c r="D7" s="74">
        <v>7</v>
      </c>
      <c r="E7" s="49">
        <v>13</v>
      </c>
      <c r="F7" s="50">
        <v>11</v>
      </c>
      <c r="G7" s="50">
        <v>11</v>
      </c>
      <c r="H7" s="50">
        <v>11</v>
      </c>
      <c r="I7" s="28"/>
      <c r="J7" s="29">
        <f>SUM(C7:I7)</f>
        <v>62</v>
      </c>
      <c r="L7" s="118" t="s">
        <v>18</v>
      </c>
      <c r="M7" s="11" t="s">
        <v>58</v>
      </c>
      <c r="N7" s="96">
        <v>14</v>
      </c>
      <c r="O7" s="49">
        <v>13</v>
      </c>
      <c r="P7" s="74">
        <v>12</v>
      </c>
      <c r="Q7" s="49">
        <v>16</v>
      </c>
      <c r="R7" s="49">
        <v>20</v>
      </c>
      <c r="S7" s="49">
        <v>14</v>
      </c>
      <c r="T7" s="33"/>
      <c r="U7" s="30">
        <f t="shared" ref="U7" si="1">SUM(N7:T7)</f>
        <v>89</v>
      </c>
    </row>
    <row r="8" spans="1:21" x14ac:dyDescent="0.25">
      <c r="A8" s="32" t="s">
        <v>19</v>
      </c>
      <c r="B8" s="117" t="s">
        <v>100</v>
      </c>
      <c r="C8" s="94">
        <v>11</v>
      </c>
      <c r="D8" s="168">
        <v>9</v>
      </c>
      <c r="E8" s="50">
        <v>11</v>
      </c>
      <c r="F8" s="50">
        <v>9</v>
      </c>
      <c r="G8" s="50">
        <v>9</v>
      </c>
      <c r="H8" s="50">
        <v>9</v>
      </c>
      <c r="I8" s="28"/>
      <c r="J8" s="29">
        <f>SUM(C8:I8)</f>
        <v>58</v>
      </c>
      <c r="L8" s="118" t="s">
        <v>19</v>
      </c>
      <c r="M8" s="11" t="s">
        <v>59</v>
      </c>
      <c r="N8" s="96">
        <v>20</v>
      </c>
      <c r="O8" s="49">
        <v>20</v>
      </c>
      <c r="P8" s="74">
        <v>0</v>
      </c>
      <c r="Q8" s="49">
        <v>20</v>
      </c>
      <c r="R8" s="74">
        <v>0</v>
      </c>
      <c r="S8" s="49">
        <v>20</v>
      </c>
      <c r="T8" s="33"/>
      <c r="U8" s="30">
        <f t="shared" ref="U8:U11" si="2">SUM(N8:T8)</f>
        <v>80</v>
      </c>
    </row>
    <row r="9" spans="1:21" x14ac:dyDescent="0.25">
      <c r="A9" s="32" t="s">
        <v>20</v>
      </c>
      <c r="B9" s="21" t="s">
        <v>64</v>
      </c>
      <c r="C9" s="92">
        <v>5</v>
      </c>
      <c r="D9" s="49">
        <v>5</v>
      </c>
      <c r="E9" s="49">
        <v>7</v>
      </c>
      <c r="F9" s="49">
        <v>6</v>
      </c>
      <c r="G9" s="49">
        <v>8</v>
      </c>
      <c r="H9" s="74">
        <v>4</v>
      </c>
      <c r="I9" s="25"/>
      <c r="J9" s="23">
        <f t="shared" ref="J9" si="3">SUM(C9:I9)</f>
        <v>35</v>
      </c>
      <c r="L9" s="118" t="s">
        <v>20</v>
      </c>
      <c r="M9" s="11" t="s">
        <v>60</v>
      </c>
      <c r="N9" s="96">
        <v>12</v>
      </c>
      <c r="O9" s="49">
        <v>12</v>
      </c>
      <c r="P9" s="49">
        <v>18</v>
      </c>
      <c r="Q9" s="74">
        <v>0</v>
      </c>
      <c r="R9" s="49">
        <v>12</v>
      </c>
      <c r="S9" s="49">
        <v>18</v>
      </c>
      <c r="T9" s="33"/>
      <c r="U9" s="30">
        <f t="shared" si="2"/>
        <v>72</v>
      </c>
    </row>
    <row r="10" spans="1:21" x14ac:dyDescent="0.25">
      <c r="A10" s="32" t="s">
        <v>21</v>
      </c>
      <c r="B10" s="21" t="s">
        <v>63</v>
      </c>
      <c r="C10" s="92">
        <v>6</v>
      </c>
      <c r="D10" s="49">
        <v>6</v>
      </c>
      <c r="E10" s="74">
        <v>0</v>
      </c>
      <c r="F10" s="49">
        <v>7</v>
      </c>
      <c r="G10" s="74">
        <v>0</v>
      </c>
      <c r="H10" s="49">
        <v>7</v>
      </c>
      <c r="I10" s="25"/>
      <c r="J10" s="23">
        <f>SUM(C10:I10)</f>
        <v>26</v>
      </c>
      <c r="L10" s="118" t="s">
        <v>21</v>
      </c>
      <c r="M10" s="11" t="s">
        <v>67</v>
      </c>
      <c r="N10" s="93">
        <v>9</v>
      </c>
      <c r="O10" s="49">
        <v>10</v>
      </c>
      <c r="P10" s="49">
        <v>11</v>
      </c>
      <c r="Q10" s="49">
        <v>12</v>
      </c>
      <c r="R10" s="49">
        <v>14</v>
      </c>
      <c r="S10" s="49">
        <v>13</v>
      </c>
      <c r="T10" s="33"/>
      <c r="U10" s="30">
        <f t="shared" si="2"/>
        <v>69</v>
      </c>
    </row>
    <row r="11" spans="1:21" x14ac:dyDescent="0.25">
      <c r="A11" s="32" t="s">
        <v>22</v>
      </c>
      <c r="B11" s="21" t="s">
        <v>53</v>
      </c>
      <c r="C11" s="92">
        <v>7</v>
      </c>
      <c r="D11" s="49">
        <v>11</v>
      </c>
      <c r="E11" s="74">
        <v>0</v>
      </c>
      <c r="F11" s="74">
        <v>0</v>
      </c>
      <c r="G11" s="74">
        <v>0</v>
      </c>
      <c r="H11" s="74">
        <v>0</v>
      </c>
      <c r="I11" s="25"/>
      <c r="J11" s="23">
        <f t="shared" ref="J11:J12" si="4">SUM(C11:I11)</f>
        <v>18</v>
      </c>
      <c r="L11" s="118" t="s">
        <v>22</v>
      </c>
      <c r="M11" s="11" t="s">
        <v>55</v>
      </c>
      <c r="N11" s="93">
        <v>10</v>
      </c>
      <c r="O11" s="49">
        <v>11</v>
      </c>
      <c r="P11" s="49">
        <v>10</v>
      </c>
      <c r="Q11" s="49">
        <v>11</v>
      </c>
      <c r="R11" s="49">
        <v>11</v>
      </c>
      <c r="S11" s="49">
        <v>11</v>
      </c>
      <c r="T11" s="33"/>
      <c r="U11" s="30">
        <f t="shared" si="2"/>
        <v>64</v>
      </c>
    </row>
    <row r="12" spans="1:21" x14ac:dyDescent="0.25">
      <c r="A12" s="32" t="s">
        <v>37</v>
      </c>
      <c r="B12" s="21" t="s">
        <v>101</v>
      </c>
      <c r="C12" s="93">
        <v>0</v>
      </c>
      <c r="D12" s="74">
        <v>0</v>
      </c>
      <c r="E12" s="49">
        <v>6</v>
      </c>
      <c r="F12" s="49">
        <v>5</v>
      </c>
      <c r="G12" s="74">
        <v>0</v>
      </c>
      <c r="H12" s="49">
        <v>5</v>
      </c>
      <c r="I12" s="25"/>
      <c r="J12" s="23">
        <f t="shared" si="4"/>
        <v>16</v>
      </c>
      <c r="L12" s="118" t="s">
        <v>37</v>
      </c>
      <c r="M12" s="11" t="s">
        <v>61</v>
      </c>
      <c r="N12" s="96">
        <v>16</v>
      </c>
      <c r="O12" s="49">
        <v>18</v>
      </c>
      <c r="P12" s="49">
        <v>14</v>
      </c>
      <c r="Q12" s="74">
        <v>0</v>
      </c>
      <c r="R12" s="74">
        <v>0</v>
      </c>
      <c r="S12" s="49">
        <v>12</v>
      </c>
      <c r="T12" s="33"/>
      <c r="U12" s="30">
        <f>SUM(N12:T12)</f>
        <v>60</v>
      </c>
    </row>
    <row r="13" spans="1:21" x14ac:dyDescent="0.25">
      <c r="A13" s="32" t="s">
        <v>38</v>
      </c>
      <c r="B13" s="21" t="s">
        <v>87</v>
      </c>
      <c r="C13" s="93">
        <v>0</v>
      </c>
      <c r="D13" s="49">
        <v>3</v>
      </c>
      <c r="E13" s="49">
        <v>5</v>
      </c>
      <c r="F13" s="49">
        <v>4</v>
      </c>
      <c r="G13" s="74">
        <v>0</v>
      </c>
      <c r="H13" s="74">
        <v>0</v>
      </c>
      <c r="I13" s="25"/>
      <c r="J13" s="23">
        <f>SUM(C13:I13)</f>
        <v>12</v>
      </c>
      <c r="L13" s="118" t="s">
        <v>38</v>
      </c>
      <c r="M13" s="109" t="s">
        <v>66</v>
      </c>
      <c r="N13" s="110">
        <v>13</v>
      </c>
      <c r="O13" s="111">
        <v>14</v>
      </c>
      <c r="P13" s="111">
        <v>13</v>
      </c>
      <c r="Q13" s="111">
        <v>13</v>
      </c>
      <c r="R13" s="74">
        <v>0</v>
      </c>
      <c r="S13" s="74">
        <v>0</v>
      </c>
      <c r="T13" s="33"/>
      <c r="U13" s="30">
        <f t="shared" ref="U13:U15" si="5">SUM(N13:T13)</f>
        <v>53</v>
      </c>
    </row>
    <row r="14" spans="1:21" x14ac:dyDescent="0.25">
      <c r="A14" s="32" t="s">
        <v>39</v>
      </c>
      <c r="B14" s="21" t="s">
        <v>78</v>
      </c>
      <c r="C14" s="93">
        <v>0</v>
      </c>
      <c r="D14" s="74">
        <v>0</v>
      </c>
      <c r="E14" s="49">
        <v>9</v>
      </c>
      <c r="F14" s="74">
        <v>0</v>
      </c>
      <c r="G14" s="74">
        <v>0</v>
      </c>
      <c r="H14" s="49">
        <v>6</v>
      </c>
      <c r="I14" s="25"/>
      <c r="J14" s="23">
        <f>SUM(C14:I14)</f>
        <v>15</v>
      </c>
      <c r="L14" s="118" t="s">
        <v>39</v>
      </c>
      <c r="M14" s="11" t="s">
        <v>77</v>
      </c>
      <c r="N14" s="93">
        <v>0</v>
      </c>
      <c r="O14" s="49">
        <v>9</v>
      </c>
      <c r="P14" s="49">
        <v>9</v>
      </c>
      <c r="Q14" s="49">
        <v>10</v>
      </c>
      <c r="R14" s="74">
        <v>0</v>
      </c>
      <c r="S14" s="49">
        <v>8</v>
      </c>
      <c r="T14" s="33"/>
      <c r="U14" s="30">
        <f t="shared" si="5"/>
        <v>36</v>
      </c>
    </row>
    <row r="15" spans="1:21" x14ac:dyDescent="0.25">
      <c r="A15" s="32" t="s">
        <v>40</v>
      </c>
      <c r="B15" s="21" t="s">
        <v>79</v>
      </c>
      <c r="C15" s="93">
        <v>0</v>
      </c>
      <c r="D15" s="49">
        <v>4</v>
      </c>
      <c r="E15" s="74">
        <v>0</v>
      </c>
      <c r="F15" s="74">
        <v>0</v>
      </c>
      <c r="G15" s="74">
        <v>0</v>
      </c>
      <c r="H15" s="74">
        <v>0</v>
      </c>
      <c r="I15" s="25"/>
      <c r="J15" s="23">
        <f t="shared" ref="J15:J17" si="6">SUM(C15:I15)</f>
        <v>4</v>
      </c>
      <c r="L15" s="118" t="s">
        <v>40</v>
      </c>
      <c r="M15" s="11" t="s">
        <v>65</v>
      </c>
      <c r="N15" s="96">
        <v>18</v>
      </c>
      <c r="O15" s="74">
        <v>0</v>
      </c>
      <c r="P15" s="49">
        <v>16</v>
      </c>
      <c r="Q15" s="74">
        <v>0</v>
      </c>
      <c r="R15" s="74">
        <v>0</v>
      </c>
      <c r="S15" s="74">
        <v>0</v>
      </c>
      <c r="T15" s="33"/>
      <c r="U15" s="30">
        <f t="shared" si="5"/>
        <v>34</v>
      </c>
    </row>
    <row r="16" spans="1:21" x14ac:dyDescent="0.25">
      <c r="A16" s="32" t="s">
        <v>41</v>
      </c>
      <c r="B16" s="21" t="s">
        <v>132</v>
      </c>
      <c r="C16" s="93">
        <v>0</v>
      </c>
      <c r="D16" s="74">
        <v>0</v>
      </c>
      <c r="E16" s="74">
        <v>0</v>
      </c>
      <c r="F16" s="74">
        <v>0</v>
      </c>
      <c r="G16" s="74">
        <v>0</v>
      </c>
      <c r="H16" s="49">
        <v>3</v>
      </c>
      <c r="I16" s="25"/>
      <c r="J16" s="23">
        <f t="shared" si="6"/>
        <v>3</v>
      </c>
      <c r="L16" s="118" t="s">
        <v>41</v>
      </c>
      <c r="M16" s="11" t="s">
        <v>112</v>
      </c>
      <c r="N16" s="93">
        <v>0</v>
      </c>
      <c r="O16" s="74">
        <v>0</v>
      </c>
      <c r="P16" s="74">
        <v>0</v>
      </c>
      <c r="Q16" s="74">
        <v>0</v>
      </c>
      <c r="R16" s="34">
        <v>16</v>
      </c>
      <c r="S16" s="74">
        <v>0</v>
      </c>
      <c r="T16" s="33"/>
      <c r="U16" s="30">
        <f t="shared" ref="U16:U17" si="7">SUM(N16:T16)</f>
        <v>16</v>
      </c>
    </row>
    <row r="17" spans="1:21" x14ac:dyDescent="0.25">
      <c r="A17" s="32" t="s">
        <v>42</v>
      </c>
      <c r="B17" s="21"/>
      <c r="C17" s="93"/>
      <c r="D17" s="74"/>
      <c r="E17" s="74"/>
      <c r="F17" s="74"/>
      <c r="G17" s="74"/>
      <c r="H17" s="49"/>
      <c r="I17" s="25"/>
      <c r="J17" s="23">
        <f t="shared" si="6"/>
        <v>0</v>
      </c>
      <c r="L17" s="118" t="s">
        <v>42</v>
      </c>
      <c r="M17" s="11" t="s">
        <v>108</v>
      </c>
      <c r="N17" s="93">
        <v>0</v>
      </c>
      <c r="O17" s="74">
        <v>0</v>
      </c>
      <c r="P17" s="74">
        <v>0</v>
      </c>
      <c r="Q17" s="49">
        <v>14</v>
      </c>
      <c r="R17" s="74">
        <v>0</v>
      </c>
      <c r="S17" s="74">
        <v>0</v>
      </c>
      <c r="T17" s="33"/>
      <c r="U17" s="30">
        <f t="shared" si="7"/>
        <v>14</v>
      </c>
    </row>
    <row r="18" spans="1:21" x14ac:dyDescent="0.25">
      <c r="A18" s="32" t="s">
        <v>43</v>
      </c>
      <c r="B18" s="21"/>
      <c r="C18" s="93"/>
      <c r="D18" s="74"/>
      <c r="E18" s="74"/>
      <c r="F18" s="74"/>
      <c r="G18" s="74"/>
      <c r="H18" s="49"/>
      <c r="I18" s="25"/>
      <c r="J18" s="23">
        <f t="shared" ref="J18:J23" si="8">SUM(C18:I18)</f>
        <v>0</v>
      </c>
      <c r="L18" s="118" t="s">
        <v>43</v>
      </c>
      <c r="M18" s="11" t="s">
        <v>113</v>
      </c>
      <c r="N18" s="93">
        <v>0</v>
      </c>
      <c r="O18" s="74">
        <v>0</v>
      </c>
      <c r="P18" s="74">
        <v>0</v>
      </c>
      <c r="Q18" s="74">
        <v>0</v>
      </c>
      <c r="R18" s="34">
        <v>13</v>
      </c>
      <c r="S18" s="74">
        <v>0</v>
      </c>
      <c r="T18" s="33"/>
      <c r="U18" s="30">
        <f>SUM(R18:T18)</f>
        <v>13</v>
      </c>
    </row>
    <row r="19" spans="1:21" x14ac:dyDescent="0.25">
      <c r="A19" s="32" t="s">
        <v>44</v>
      </c>
      <c r="B19" s="21"/>
      <c r="C19" s="93"/>
      <c r="D19" s="74"/>
      <c r="E19" s="74"/>
      <c r="F19" s="74"/>
      <c r="G19" s="74"/>
      <c r="H19" s="49"/>
      <c r="I19" s="25"/>
      <c r="J19" s="23">
        <f t="shared" si="8"/>
        <v>0</v>
      </c>
      <c r="L19" s="118" t="s">
        <v>44</v>
      </c>
      <c r="M19" s="11" t="s">
        <v>114</v>
      </c>
      <c r="N19" s="93">
        <v>0</v>
      </c>
      <c r="O19" s="74">
        <v>0</v>
      </c>
      <c r="P19" s="74">
        <v>0</v>
      </c>
      <c r="Q19" s="74">
        <v>0</v>
      </c>
      <c r="R19" s="34">
        <v>10</v>
      </c>
      <c r="S19" s="74">
        <v>0</v>
      </c>
      <c r="T19" s="33"/>
      <c r="U19" s="30">
        <f t="shared" ref="U19:U24" si="9">SUM(N19:T19)</f>
        <v>10</v>
      </c>
    </row>
    <row r="20" spans="1:21" x14ac:dyDescent="0.25">
      <c r="A20" s="32" t="s">
        <v>45</v>
      </c>
      <c r="B20" s="21"/>
      <c r="C20" s="93"/>
      <c r="D20" s="74"/>
      <c r="E20" s="74"/>
      <c r="F20" s="74"/>
      <c r="G20" s="74"/>
      <c r="H20" s="49"/>
      <c r="I20" s="25"/>
      <c r="J20" s="23">
        <f t="shared" si="8"/>
        <v>0</v>
      </c>
      <c r="L20" s="118" t="s">
        <v>45</v>
      </c>
      <c r="M20" s="11" t="s">
        <v>135</v>
      </c>
      <c r="N20" s="93">
        <v>0</v>
      </c>
      <c r="O20" s="74">
        <v>0</v>
      </c>
      <c r="P20" s="74">
        <v>0</v>
      </c>
      <c r="Q20" s="74">
        <v>0</v>
      </c>
      <c r="R20" s="74">
        <v>0</v>
      </c>
      <c r="S20" s="24">
        <v>10</v>
      </c>
      <c r="T20" s="33"/>
      <c r="U20" s="30">
        <f>SUM(N20:T20)</f>
        <v>10</v>
      </c>
    </row>
    <row r="21" spans="1:21" x14ac:dyDescent="0.25">
      <c r="A21" s="32" t="s">
        <v>46</v>
      </c>
      <c r="B21" s="21"/>
      <c r="C21" s="93"/>
      <c r="D21" s="74"/>
      <c r="E21" s="74"/>
      <c r="F21" s="74"/>
      <c r="G21" s="74"/>
      <c r="H21" s="24"/>
      <c r="I21" s="25"/>
      <c r="J21" s="23">
        <f t="shared" si="8"/>
        <v>0</v>
      </c>
      <c r="L21" s="118" t="s">
        <v>46</v>
      </c>
      <c r="M21" s="11" t="s">
        <v>116</v>
      </c>
      <c r="N21" s="93">
        <v>0</v>
      </c>
      <c r="O21" s="74">
        <v>0</v>
      </c>
      <c r="P21" s="74">
        <v>0</v>
      </c>
      <c r="Q21" s="74">
        <v>0</v>
      </c>
      <c r="R21" s="34">
        <v>9</v>
      </c>
      <c r="S21" s="74">
        <v>0</v>
      </c>
      <c r="T21" s="33"/>
      <c r="U21" s="30">
        <f t="shared" ref="U21" si="10">SUM(N21:T21)</f>
        <v>9</v>
      </c>
    </row>
    <row r="22" spans="1:21" x14ac:dyDescent="0.25">
      <c r="A22" s="32" t="s">
        <v>117</v>
      </c>
      <c r="B22" s="21"/>
      <c r="C22" s="93"/>
      <c r="D22" s="74"/>
      <c r="E22" s="74"/>
      <c r="F22" s="74"/>
      <c r="G22" s="74"/>
      <c r="H22" s="24"/>
      <c r="I22" s="25"/>
      <c r="J22" s="23">
        <v>0</v>
      </c>
      <c r="L22" s="118" t="s">
        <v>117</v>
      </c>
      <c r="M22" s="11" t="s">
        <v>136</v>
      </c>
      <c r="N22" s="93">
        <v>0</v>
      </c>
      <c r="O22" s="74">
        <v>0</v>
      </c>
      <c r="P22" s="74">
        <v>0</v>
      </c>
      <c r="Q22" s="74">
        <v>0</v>
      </c>
      <c r="R22" s="74">
        <v>0</v>
      </c>
      <c r="S22" s="24">
        <v>9</v>
      </c>
      <c r="T22" s="33"/>
      <c r="U22" s="30">
        <f t="shared" si="9"/>
        <v>9</v>
      </c>
    </row>
    <row r="23" spans="1:21" ht="14.4" thickBot="1" x14ac:dyDescent="0.3">
      <c r="A23" s="32" t="s">
        <v>118</v>
      </c>
      <c r="B23" s="22"/>
      <c r="C23" s="95"/>
      <c r="D23" s="89"/>
      <c r="E23" s="89"/>
      <c r="F23" s="89"/>
      <c r="G23" s="89"/>
      <c r="H23" s="26"/>
      <c r="I23" s="27"/>
      <c r="J23" s="31">
        <f t="shared" si="8"/>
        <v>0</v>
      </c>
      <c r="L23" s="151" t="s">
        <v>118</v>
      </c>
      <c r="M23" s="109" t="s">
        <v>138</v>
      </c>
      <c r="N23" s="152">
        <v>0</v>
      </c>
      <c r="O23" s="153">
        <v>0</v>
      </c>
      <c r="P23" s="153">
        <v>0</v>
      </c>
      <c r="Q23" s="153">
        <v>0</v>
      </c>
      <c r="R23" s="153">
        <v>0</v>
      </c>
      <c r="S23" s="111">
        <v>7</v>
      </c>
      <c r="T23" s="155"/>
      <c r="U23" s="30">
        <f t="shared" si="9"/>
        <v>7</v>
      </c>
    </row>
    <row r="24" spans="1:21" ht="14.4" thickBot="1" x14ac:dyDescent="0.3">
      <c r="L24" s="154" t="s">
        <v>137</v>
      </c>
      <c r="M24" s="98" t="s">
        <v>139</v>
      </c>
      <c r="N24" s="97">
        <v>0</v>
      </c>
      <c r="O24" s="89">
        <v>0</v>
      </c>
      <c r="P24" s="89">
        <v>0</v>
      </c>
      <c r="Q24" s="89">
        <v>0</v>
      </c>
      <c r="R24" s="89">
        <v>0</v>
      </c>
      <c r="S24" s="156">
        <v>6</v>
      </c>
      <c r="T24" s="157"/>
      <c r="U24" s="158">
        <f t="shared" si="9"/>
        <v>6</v>
      </c>
    </row>
  </sheetData>
  <sheetProtection selectLockedCells="1" selectUnlockedCells="1"/>
  <mergeCells count="11">
    <mergeCell ref="A1:T1"/>
    <mergeCell ref="A2:B2"/>
    <mergeCell ref="J2:J5"/>
    <mergeCell ref="L2:M2"/>
    <mergeCell ref="U2:U5"/>
    <mergeCell ref="A3:B3"/>
    <mergeCell ref="L3:M3"/>
    <mergeCell ref="A4:B4"/>
    <mergeCell ref="L4:M4"/>
    <mergeCell ref="A5:B5"/>
    <mergeCell ref="L5:M5"/>
  </mergeCells>
  <pageMargins left="0.7" right="0.7" top="0.78740157499999996" bottom="0.78740157499999996" header="0.3" footer="0.3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E19" sqref="E19"/>
    </sheetView>
  </sheetViews>
  <sheetFormatPr defaultRowHeight="13.8" x14ac:dyDescent="0.25"/>
  <cols>
    <col min="3" max="4" width="8.796875" style="1"/>
    <col min="5" max="5" width="8.796875" style="41"/>
    <col min="8" max="8" width="8.796875" style="2"/>
    <col min="9" max="10" width="8.796875" style="1"/>
  </cols>
  <sheetData>
    <row r="2" spans="2:10" ht="34.200000000000003" customHeight="1" x14ac:dyDescent="0.25">
      <c r="B2" s="141" t="s">
        <v>70</v>
      </c>
      <c r="C2" s="142"/>
      <c r="D2" s="142"/>
      <c r="E2" s="142"/>
      <c r="F2" s="142"/>
      <c r="G2" s="142"/>
      <c r="H2" s="142"/>
      <c r="I2" s="142"/>
      <c r="J2" s="142"/>
    </row>
    <row r="3" spans="2:10" ht="22.8" customHeight="1" x14ac:dyDescent="0.25">
      <c r="B3" s="143">
        <v>44647</v>
      </c>
      <c r="C3" s="144"/>
      <c r="D3" s="144"/>
      <c r="E3" s="144"/>
      <c r="F3" s="144"/>
      <c r="G3" s="144"/>
      <c r="H3" s="144"/>
      <c r="I3" s="144"/>
      <c r="J3" s="144"/>
    </row>
    <row r="4" spans="2:10" ht="22.8" customHeight="1" thickBot="1" x14ac:dyDescent="0.3">
      <c r="B4" s="42"/>
      <c r="C4" s="43" t="s">
        <v>74</v>
      </c>
      <c r="D4" s="43" t="s">
        <v>75</v>
      </c>
      <c r="E4" s="43" t="s">
        <v>76</v>
      </c>
      <c r="F4" s="43"/>
      <c r="G4" s="43"/>
      <c r="H4" s="43" t="s">
        <v>74</v>
      </c>
      <c r="I4" s="43" t="s">
        <v>75</v>
      </c>
      <c r="J4" s="43" t="s">
        <v>76</v>
      </c>
    </row>
    <row r="5" spans="2:10" ht="14.4" x14ac:dyDescent="0.3">
      <c r="B5" s="53" t="s">
        <v>59</v>
      </c>
      <c r="C5" s="17">
        <v>-5</v>
      </c>
      <c r="D5" s="17">
        <v>-6</v>
      </c>
      <c r="E5" s="56">
        <v>-11</v>
      </c>
      <c r="G5" s="51" t="s">
        <v>56</v>
      </c>
      <c r="H5" s="16" t="s">
        <v>71</v>
      </c>
      <c r="I5" s="17">
        <v>0</v>
      </c>
      <c r="J5" s="61">
        <v>2</v>
      </c>
    </row>
    <row r="6" spans="2:10" ht="14.4" x14ac:dyDescent="0.3">
      <c r="B6" s="54" t="s">
        <v>65</v>
      </c>
      <c r="C6" s="19">
        <v>-5</v>
      </c>
      <c r="D6" s="19">
        <v>-2</v>
      </c>
      <c r="E6" s="57">
        <v>-7</v>
      </c>
      <c r="G6" s="52" t="s">
        <v>57</v>
      </c>
      <c r="H6" s="18" t="s">
        <v>47</v>
      </c>
      <c r="I6" s="19">
        <v>2</v>
      </c>
      <c r="J6" s="62">
        <v>3</v>
      </c>
    </row>
    <row r="7" spans="2:10" ht="14.4" x14ac:dyDescent="0.3">
      <c r="B7" s="54" t="s">
        <v>61</v>
      </c>
      <c r="C7" s="19">
        <v>-3</v>
      </c>
      <c r="D7" s="19">
        <v>-1</v>
      </c>
      <c r="E7" s="57">
        <v>-4</v>
      </c>
      <c r="G7" s="52" t="s">
        <v>62</v>
      </c>
      <c r="H7" s="18" t="s">
        <v>72</v>
      </c>
      <c r="I7" s="19">
        <v>4</v>
      </c>
      <c r="J7" s="62">
        <v>8</v>
      </c>
    </row>
    <row r="8" spans="2:10" ht="14.4" x14ac:dyDescent="0.3">
      <c r="B8" s="54" t="s">
        <v>58</v>
      </c>
      <c r="C8" s="19">
        <v>0</v>
      </c>
      <c r="D8" s="19">
        <v>-2</v>
      </c>
      <c r="E8" s="57">
        <v>-2</v>
      </c>
      <c r="G8" s="52" t="s">
        <v>53</v>
      </c>
      <c r="H8" s="18" t="s">
        <v>72</v>
      </c>
      <c r="I8" s="19">
        <v>7</v>
      </c>
      <c r="J8" s="62">
        <v>11</v>
      </c>
    </row>
    <row r="9" spans="2:10" ht="14.4" x14ac:dyDescent="0.3">
      <c r="B9" s="54" t="s">
        <v>66</v>
      </c>
      <c r="C9" s="19">
        <v>0</v>
      </c>
      <c r="D9" s="19">
        <v>-2</v>
      </c>
      <c r="E9" s="57">
        <v>-2</v>
      </c>
      <c r="G9" s="52" t="s">
        <v>63</v>
      </c>
      <c r="H9" s="18" t="s">
        <v>73</v>
      </c>
      <c r="I9" s="19">
        <v>6</v>
      </c>
      <c r="J9" s="62">
        <v>12</v>
      </c>
    </row>
    <row r="10" spans="2:10" ht="14.4" x14ac:dyDescent="0.3">
      <c r="B10" s="54" t="s">
        <v>60</v>
      </c>
      <c r="C10" s="19">
        <v>-3</v>
      </c>
      <c r="D10" s="19">
        <v>3</v>
      </c>
      <c r="E10" s="57">
        <v>0</v>
      </c>
      <c r="G10" s="52" t="s">
        <v>64</v>
      </c>
      <c r="H10" s="18" t="s">
        <v>69</v>
      </c>
      <c r="I10" s="19">
        <v>9</v>
      </c>
      <c r="J10" s="62">
        <v>22</v>
      </c>
    </row>
    <row r="11" spans="2:10" ht="14.4" x14ac:dyDescent="0.3">
      <c r="B11" s="54" t="s">
        <v>54</v>
      </c>
      <c r="C11" s="19">
        <v>1</v>
      </c>
      <c r="D11" s="19">
        <v>-1</v>
      </c>
      <c r="E11" s="57">
        <v>0</v>
      </c>
      <c r="G11" s="63"/>
      <c r="H11" s="64"/>
      <c r="I11" s="65"/>
      <c r="J11" s="59"/>
    </row>
    <row r="12" spans="2:10" ht="15" thickBot="1" x14ac:dyDescent="0.35">
      <c r="B12" s="54" t="s">
        <v>55</v>
      </c>
      <c r="C12" s="19">
        <v>1</v>
      </c>
      <c r="D12" s="19">
        <v>4</v>
      </c>
      <c r="E12" s="57">
        <v>5</v>
      </c>
      <c r="G12" s="66"/>
      <c r="H12" s="67"/>
      <c r="I12" s="68"/>
      <c r="J12" s="60"/>
    </row>
    <row r="13" spans="2:10" ht="15" thickBot="1" x14ac:dyDescent="0.35">
      <c r="B13" s="55" t="s">
        <v>67</v>
      </c>
      <c r="C13" s="20">
        <v>3</v>
      </c>
      <c r="D13" s="20">
        <v>4</v>
      </c>
      <c r="E13" s="58">
        <v>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6"/>
  <sheetViews>
    <sheetView workbookViewId="0">
      <selection activeCell="O23" sqref="O23"/>
    </sheetView>
  </sheetViews>
  <sheetFormatPr defaultRowHeight="13.8" x14ac:dyDescent="0.25"/>
  <cols>
    <col min="3" max="5" width="8.796875" style="44"/>
    <col min="8" max="8" width="8.796875" style="2"/>
    <col min="9" max="9" width="8.796875" style="44"/>
    <col min="10" max="10" width="11.796875" style="44" customWidth="1"/>
  </cols>
  <sheetData>
    <row r="2" spans="2:16" ht="34.200000000000003" customHeight="1" x14ac:dyDescent="0.25">
      <c r="B2" s="141" t="s">
        <v>49</v>
      </c>
      <c r="C2" s="142"/>
      <c r="D2" s="142"/>
      <c r="E2" s="142"/>
      <c r="F2" s="142"/>
      <c r="G2" s="142"/>
      <c r="H2" s="142"/>
      <c r="I2" s="142"/>
      <c r="J2" s="142"/>
    </row>
    <row r="3" spans="2:16" ht="22.8" customHeight="1" x14ac:dyDescent="0.25">
      <c r="B3" s="143">
        <v>44669</v>
      </c>
      <c r="C3" s="144"/>
      <c r="D3" s="144"/>
      <c r="E3" s="144"/>
      <c r="F3" s="144"/>
      <c r="G3" s="144"/>
      <c r="H3" s="144"/>
      <c r="I3" s="144"/>
      <c r="J3" s="144"/>
    </row>
    <row r="4" spans="2:16" ht="22.8" customHeight="1" thickBot="1" x14ac:dyDescent="0.3">
      <c r="B4" s="45"/>
      <c r="C4" s="46" t="s">
        <v>74</v>
      </c>
      <c r="D4" s="46"/>
      <c r="E4" s="46" t="s">
        <v>76</v>
      </c>
      <c r="F4" s="46"/>
      <c r="G4" s="46"/>
      <c r="H4" s="46" t="s">
        <v>74</v>
      </c>
      <c r="I4" s="46" t="s">
        <v>75</v>
      </c>
      <c r="J4" s="46" t="s">
        <v>76</v>
      </c>
    </row>
    <row r="5" spans="2:16" ht="14.4" x14ac:dyDescent="0.3">
      <c r="B5" s="53" t="s">
        <v>59</v>
      </c>
      <c r="C5" s="80">
        <v>-2</v>
      </c>
      <c r="D5" s="75">
        <v>-3</v>
      </c>
      <c r="E5" s="56">
        <f t="shared" ref="E5:E14" si="0">SUM(C5:D5)</f>
        <v>-5</v>
      </c>
      <c r="G5" s="51" t="s">
        <v>56</v>
      </c>
      <c r="H5" s="88">
        <v>13</v>
      </c>
      <c r="I5" s="87">
        <v>14</v>
      </c>
      <c r="J5" s="61">
        <f>SUM(H5:I5)</f>
        <v>27</v>
      </c>
    </row>
    <row r="6" spans="2:16" ht="14.4" x14ac:dyDescent="0.3">
      <c r="B6" s="54" t="s">
        <v>65</v>
      </c>
      <c r="C6" s="81">
        <v>0</v>
      </c>
      <c r="D6" s="76">
        <v>0</v>
      </c>
      <c r="E6" s="57">
        <f t="shared" si="0"/>
        <v>0</v>
      </c>
      <c r="G6" s="52" t="s">
        <v>57</v>
      </c>
      <c r="H6" s="18" t="s">
        <v>80</v>
      </c>
      <c r="I6" s="19">
        <v>28</v>
      </c>
      <c r="J6" s="85">
        <f>H6+I6</f>
        <v>49</v>
      </c>
    </row>
    <row r="7" spans="2:16" ht="14.4" x14ac:dyDescent="0.3">
      <c r="B7" s="54" t="s">
        <v>61</v>
      </c>
      <c r="C7" s="81">
        <v>11</v>
      </c>
      <c r="D7" s="76">
        <v>10</v>
      </c>
      <c r="E7" s="57">
        <f t="shared" si="0"/>
        <v>21</v>
      </c>
      <c r="G7" s="52" t="s">
        <v>62</v>
      </c>
      <c r="H7" s="18" t="s">
        <v>81</v>
      </c>
      <c r="I7" s="19">
        <v>28</v>
      </c>
      <c r="J7" s="85">
        <f t="shared" ref="J7:J12" si="1">H7+I7</f>
        <v>51</v>
      </c>
    </row>
    <row r="8" spans="2:16" ht="14.4" x14ac:dyDescent="0.3">
      <c r="B8" s="54" t="s">
        <v>58</v>
      </c>
      <c r="C8" s="81">
        <v>12</v>
      </c>
      <c r="D8" s="76">
        <v>18</v>
      </c>
      <c r="E8" s="57">
        <f t="shared" si="0"/>
        <v>30</v>
      </c>
      <c r="G8" s="52" t="s">
        <v>53</v>
      </c>
      <c r="H8" s="18" t="s">
        <v>82</v>
      </c>
      <c r="I8" s="19">
        <v>21</v>
      </c>
      <c r="J8" s="85">
        <f t="shared" si="1"/>
        <v>43</v>
      </c>
    </row>
    <row r="9" spans="2:16" ht="14.4" x14ac:dyDescent="0.3">
      <c r="B9" s="54" t="s">
        <v>66</v>
      </c>
      <c r="C9" s="81">
        <v>12</v>
      </c>
      <c r="D9" s="76">
        <v>13</v>
      </c>
      <c r="E9" s="57">
        <f t="shared" si="0"/>
        <v>25</v>
      </c>
      <c r="G9" s="52" t="s">
        <v>63</v>
      </c>
      <c r="H9" s="18" t="s">
        <v>83</v>
      </c>
      <c r="I9" s="19">
        <v>27</v>
      </c>
      <c r="J9" s="85">
        <f t="shared" si="1"/>
        <v>54</v>
      </c>
    </row>
    <row r="10" spans="2:16" ht="14.4" x14ac:dyDescent="0.3">
      <c r="B10" s="54" t="s">
        <v>60</v>
      </c>
      <c r="C10" s="81">
        <v>16</v>
      </c>
      <c r="D10" s="76">
        <v>16</v>
      </c>
      <c r="E10" s="57">
        <f t="shared" si="0"/>
        <v>32</v>
      </c>
      <c r="G10" s="52" t="s">
        <v>64</v>
      </c>
      <c r="H10" s="18" t="s">
        <v>84</v>
      </c>
      <c r="I10" s="19">
        <v>39</v>
      </c>
      <c r="J10" s="85">
        <f t="shared" si="1"/>
        <v>74</v>
      </c>
    </row>
    <row r="11" spans="2:16" ht="14.4" x14ac:dyDescent="0.3">
      <c r="B11" s="54" t="s">
        <v>54</v>
      </c>
      <c r="C11" s="81">
        <v>16</v>
      </c>
      <c r="D11" s="76">
        <v>9</v>
      </c>
      <c r="E11" s="57">
        <f t="shared" si="0"/>
        <v>25</v>
      </c>
      <c r="G11" s="52" t="s">
        <v>87</v>
      </c>
      <c r="H11" s="64" t="s">
        <v>85</v>
      </c>
      <c r="I11" s="65">
        <v>50</v>
      </c>
      <c r="J11" s="85">
        <f t="shared" si="1"/>
        <v>112</v>
      </c>
    </row>
    <row r="12" spans="2:16" ht="15" thickBot="1" x14ac:dyDescent="0.35">
      <c r="B12" s="54" t="s">
        <v>55</v>
      </c>
      <c r="C12" s="81">
        <v>20</v>
      </c>
      <c r="D12" s="76">
        <v>20</v>
      </c>
      <c r="E12" s="57">
        <f t="shared" si="0"/>
        <v>40</v>
      </c>
      <c r="G12" s="84" t="s">
        <v>79</v>
      </c>
      <c r="H12" s="67" t="s">
        <v>86</v>
      </c>
      <c r="I12" s="68">
        <v>37</v>
      </c>
      <c r="J12" s="86">
        <f t="shared" si="1"/>
        <v>81</v>
      </c>
    </row>
    <row r="13" spans="2:16" ht="14.4" x14ac:dyDescent="0.3">
      <c r="B13" s="77" t="s">
        <v>67</v>
      </c>
      <c r="C13" s="82">
        <v>21</v>
      </c>
      <c r="D13" s="78">
        <v>21</v>
      </c>
      <c r="E13" s="79">
        <f t="shared" si="0"/>
        <v>42</v>
      </c>
    </row>
    <row r="14" spans="2:16" ht="15" thickBot="1" x14ac:dyDescent="0.35">
      <c r="B14" s="55" t="s">
        <v>77</v>
      </c>
      <c r="C14" s="83">
        <v>45</v>
      </c>
      <c r="D14" s="20">
        <v>33</v>
      </c>
      <c r="E14" s="58">
        <f t="shared" si="0"/>
        <v>78</v>
      </c>
    </row>
    <row r="16" spans="2:16" ht="14.4" x14ac:dyDescent="0.3">
      <c r="B16" s="145" t="s">
        <v>88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</row>
  </sheetData>
  <sheetProtection selectLockedCells="1" selectUnlockedCells="1"/>
  <mergeCells count="3">
    <mergeCell ref="B2:J2"/>
    <mergeCell ref="B3:J3"/>
    <mergeCell ref="B16:P16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F6" sqref="F6"/>
    </sheetView>
  </sheetViews>
  <sheetFormatPr defaultRowHeight="13.8" x14ac:dyDescent="0.25"/>
  <cols>
    <col min="3" max="5" width="8.796875" style="71"/>
    <col min="8" max="8" width="8.796875" style="2"/>
    <col min="9" max="9" width="8.796875" style="71"/>
    <col min="10" max="10" width="11.796875" style="71" customWidth="1"/>
  </cols>
  <sheetData>
    <row r="2" spans="2:10" ht="34.200000000000003" customHeight="1" x14ac:dyDescent="0.25">
      <c r="B2" s="141" t="s">
        <v>16</v>
      </c>
      <c r="C2" s="142"/>
      <c r="D2" s="142"/>
      <c r="E2" s="142"/>
      <c r="F2" s="142"/>
      <c r="G2" s="142"/>
      <c r="H2" s="142"/>
      <c r="I2" s="142"/>
      <c r="J2" s="142"/>
    </row>
    <row r="3" spans="2:10" ht="22.8" customHeight="1" x14ac:dyDescent="0.25">
      <c r="B3" s="143">
        <v>44695</v>
      </c>
      <c r="C3" s="144"/>
      <c r="D3" s="144"/>
      <c r="E3" s="144"/>
      <c r="F3" s="144"/>
      <c r="G3" s="144"/>
      <c r="H3" s="144"/>
      <c r="I3" s="144"/>
      <c r="J3" s="144"/>
    </row>
    <row r="4" spans="2:10" ht="22.8" customHeight="1" thickBot="1" x14ac:dyDescent="0.3">
      <c r="B4" s="72"/>
      <c r="C4" s="73" t="s">
        <v>74</v>
      </c>
      <c r="D4" s="73" t="s">
        <v>75</v>
      </c>
      <c r="E4" s="73" t="s">
        <v>76</v>
      </c>
      <c r="F4" s="73"/>
      <c r="G4" s="73"/>
      <c r="H4" s="73" t="s">
        <v>74</v>
      </c>
      <c r="I4" s="73" t="s">
        <v>75</v>
      </c>
      <c r="J4" s="73" t="s">
        <v>76</v>
      </c>
    </row>
    <row r="5" spans="2:10" ht="14.4" x14ac:dyDescent="0.3">
      <c r="B5" s="53" t="s">
        <v>14</v>
      </c>
      <c r="C5" s="80">
        <v>1</v>
      </c>
      <c r="D5" s="75">
        <v>2</v>
      </c>
      <c r="E5" s="56">
        <f t="shared" ref="E5:E13" si="0">SUM(C5:D5)</f>
        <v>3</v>
      </c>
      <c r="G5" s="51" t="s">
        <v>15</v>
      </c>
      <c r="H5" s="88">
        <v>7</v>
      </c>
      <c r="I5" s="87">
        <v>11</v>
      </c>
      <c r="J5" s="61">
        <f>SUM(H5:I5)</f>
        <v>18</v>
      </c>
    </row>
    <row r="6" spans="2:10" ht="14.4" x14ac:dyDescent="0.3">
      <c r="B6" s="54" t="s">
        <v>1</v>
      </c>
      <c r="C6" s="81">
        <v>0</v>
      </c>
      <c r="D6" s="76">
        <v>6</v>
      </c>
      <c r="E6" s="57">
        <f t="shared" si="0"/>
        <v>6</v>
      </c>
      <c r="G6" s="52" t="s">
        <v>92</v>
      </c>
      <c r="H6" s="18" t="s">
        <v>95</v>
      </c>
      <c r="I6" s="19">
        <v>14</v>
      </c>
      <c r="J6" s="85">
        <f>H6+I6</f>
        <v>23</v>
      </c>
    </row>
    <row r="7" spans="2:10" ht="14.4" x14ac:dyDescent="0.3">
      <c r="B7" s="54" t="s">
        <v>9</v>
      </c>
      <c r="C7" s="81">
        <v>2</v>
      </c>
      <c r="D7" s="76">
        <v>4</v>
      </c>
      <c r="E7" s="57">
        <f t="shared" si="0"/>
        <v>6</v>
      </c>
      <c r="G7" s="52" t="s">
        <v>7</v>
      </c>
      <c r="H7" s="18" t="s">
        <v>97</v>
      </c>
      <c r="I7" s="19">
        <v>16</v>
      </c>
      <c r="J7" s="85">
        <f t="shared" ref="J7:J10" si="1">H7+I7</f>
        <v>27</v>
      </c>
    </row>
    <row r="8" spans="2:10" ht="14.4" x14ac:dyDescent="0.3">
      <c r="B8" s="54" t="s">
        <v>8</v>
      </c>
      <c r="C8" s="81">
        <v>1</v>
      </c>
      <c r="D8" s="76">
        <v>7</v>
      </c>
      <c r="E8" s="57">
        <f t="shared" si="0"/>
        <v>8</v>
      </c>
      <c r="G8" s="52" t="s">
        <v>2</v>
      </c>
      <c r="H8" s="18" t="s">
        <v>98</v>
      </c>
      <c r="I8" s="19">
        <v>20</v>
      </c>
      <c r="J8" s="85">
        <f t="shared" si="1"/>
        <v>35</v>
      </c>
    </row>
    <row r="9" spans="2:10" ht="14.4" x14ac:dyDescent="0.3">
      <c r="B9" s="54" t="s">
        <v>0</v>
      </c>
      <c r="C9" s="81">
        <v>-1</v>
      </c>
      <c r="D9" s="76">
        <v>11</v>
      </c>
      <c r="E9" s="57">
        <f t="shared" si="0"/>
        <v>10</v>
      </c>
      <c r="G9" s="52" t="s">
        <v>93</v>
      </c>
      <c r="H9" s="18" t="s">
        <v>96</v>
      </c>
      <c r="I9" s="19">
        <v>20</v>
      </c>
      <c r="J9" s="85">
        <f t="shared" si="1"/>
        <v>39</v>
      </c>
    </row>
    <row r="10" spans="2:10" ht="15" thickBot="1" x14ac:dyDescent="0.35">
      <c r="B10" s="54" t="s">
        <v>89</v>
      </c>
      <c r="C10" s="81">
        <v>5</v>
      </c>
      <c r="D10" s="76">
        <v>6</v>
      </c>
      <c r="E10" s="57">
        <f t="shared" si="0"/>
        <v>11</v>
      </c>
      <c r="G10" s="84" t="s">
        <v>94</v>
      </c>
      <c r="H10" s="91" t="s">
        <v>99</v>
      </c>
      <c r="I10" s="20">
        <v>23</v>
      </c>
      <c r="J10" s="86">
        <f t="shared" si="1"/>
        <v>39</v>
      </c>
    </row>
    <row r="11" spans="2:10" ht="14.4" x14ac:dyDescent="0.3">
      <c r="B11" s="54" t="s">
        <v>13</v>
      </c>
      <c r="C11" s="81">
        <v>7</v>
      </c>
      <c r="D11" s="76">
        <v>6</v>
      </c>
      <c r="E11" s="57">
        <f t="shared" si="0"/>
        <v>13</v>
      </c>
    </row>
    <row r="12" spans="2:10" ht="14.4" x14ac:dyDescent="0.3">
      <c r="B12" s="54" t="s">
        <v>90</v>
      </c>
      <c r="C12" s="81">
        <v>4</v>
      </c>
      <c r="D12" s="76">
        <v>10</v>
      </c>
      <c r="E12" s="57">
        <f t="shared" si="0"/>
        <v>14</v>
      </c>
    </row>
    <row r="13" spans="2:10" ht="15" thickBot="1" x14ac:dyDescent="0.35">
      <c r="B13" s="55" t="s">
        <v>91</v>
      </c>
      <c r="C13" s="83">
        <v>9</v>
      </c>
      <c r="D13" s="90">
        <v>18</v>
      </c>
      <c r="E13" s="58">
        <f t="shared" si="0"/>
        <v>27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2"/>
  <sheetViews>
    <sheetView workbookViewId="0">
      <selection activeCell="J22" sqref="J22"/>
    </sheetView>
  </sheetViews>
  <sheetFormatPr defaultRowHeight="13.8" x14ac:dyDescent="0.25"/>
  <cols>
    <col min="3" max="5" width="8.796875" style="99"/>
    <col min="8" max="8" width="8.796875" style="2"/>
    <col min="9" max="9" width="8.796875" style="99"/>
    <col min="10" max="10" width="11.796875" style="99" customWidth="1"/>
  </cols>
  <sheetData>
    <row r="2" spans="1:10" ht="34.200000000000003" customHeight="1" x14ac:dyDescent="0.25">
      <c r="B2" s="141" t="s">
        <v>25</v>
      </c>
      <c r="C2" s="142"/>
      <c r="D2" s="142"/>
      <c r="E2" s="142"/>
      <c r="F2" s="142"/>
      <c r="G2" s="142"/>
      <c r="H2" s="142"/>
      <c r="I2" s="142"/>
      <c r="J2" s="142"/>
    </row>
    <row r="3" spans="1:10" ht="22.8" customHeight="1" x14ac:dyDescent="0.25">
      <c r="B3" s="143">
        <v>44731</v>
      </c>
      <c r="C3" s="144"/>
      <c r="D3" s="144"/>
      <c r="E3" s="144"/>
      <c r="F3" s="144"/>
      <c r="G3" s="144"/>
      <c r="H3" s="144"/>
      <c r="I3" s="144"/>
      <c r="J3" s="144"/>
    </row>
    <row r="4" spans="1:10" ht="22.8" customHeight="1" thickBot="1" x14ac:dyDescent="0.3">
      <c r="B4" s="100"/>
      <c r="C4" s="101" t="s">
        <v>74</v>
      </c>
      <c r="D4" s="101" t="s">
        <v>75</v>
      </c>
      <c r="E4" s="101" t="s">
        <v>76</v>
      </c>
      <c r="F4" s="101"/>
      <c r="G4" s="101"/>
      <c r="H4" s="101" t="s">
        <v>74</v>
      </c>
      <c r="I4" s="101" t="s">
        <v>75</v>
      </c>
      <c r="J4" s="101" t="s">
        <v>76</v>
      </c>
    </row>
    <row r="5" spans="1:10" ht="14.4" x14ac:dyDescent="0.3">
      <c r="A5" t="s">
        <v>17</v>
      </c>
      <c r="B5" s="53" t="s">
        <v>102</v>
      </c>
      <c r="C5" s="80">
        <v>-7</v>
      </c>
      <c r="D5" s="75">
        <v>-5</v>
      </c>
      <c r="E5" s="56">
        <f t="shared" ref="E5:E12" si="0">SUM(C5:D5)</f>
        <v>-12</v>
      </c>
      <c r="G5" s="51" t="s">
        <v>11</v>
      </c>
      <c r="H5" s="88">
        <v>6</v>
      </c>
      <c r="I5" s="87">
        <v>2</v>
      </c>
      <c r="J5" s="61">
        <f>SUM(H5:I5)</f>
        <v>8</v>
      </c>
    </row>
    <row r="6" spans="1:10" ht="14.4" x14ac:dyDescent="0.3">
      <c r="A6" t="s">
        <v>18</v>
      </c>
      <c r="B6" s="54" t="s">
        <v>14</v>
      </c>
      <c r="C6" s="81">
        <v>0</v>
      </c>
      <c r="D6" s="76">
        <v>1</v>
      </c>
      <c r="E6" s="57">
        <f t="shared" si="0"/>
        <v>1</v>
      </c>
      <c r="G6" s="52" t="s">
        <v>15</v>
      </c>
      <c r="H6" s="18" t="s">
        <v>95</v>
      </c>
      <c r="I6" s="19">
        <v>7</v>
      </c>
      <c r="J6" s="85">
        <f>H6+I6</f>
        <v>16</v>
      </c>
    </row>
    <row r="7" spans="1:10" ht="14.4" x14ac:dyDescent="0.3">
      <c r="A7" t="s">
        <v>19</v>
      </c>
      <c r="B7" s="54" t="s">
        <v>89</v>
      </c>
      <c r="C7" s="81">
        <v>3</v>
      </c>
      <c r="D7" s="76">
        <v>2</v>
      </c>
      <c r="E7" s="57">
        <f t="shared" si="0"/>
        <v>5</v>
      </c>
      <c r="G7" s="52" t="s">
        <v>105</v>
      </c>
      <c r="H7" s="18" t="s">
        <v>104</v>
      </c>
      <c r="I7" s="19">
        <v>10</v>
      </c>
      <c r="J7" s="85">
        <f t="shared" ref="J7:J10" si="1">H7+I7</f>
        <v>20</v>
      </c>
    </row>
    <row r="8" spans="1:10" ht="14.4" x14ac:dyDescent="0.3">
      <c r="A8" t="s">
        <v>20</v>
      </c>
      <c r="B8" s="54" t="s">
        <v>23</v>
      </c>
      <c r="C8" s="81">
        <v>5</v>
      </c>
      <c r="D8" s="76">
        <v>4</v>
      </c>
      <c r="E8" s="57">
        <f t="shared" si="0"/>
        <v>9</v>
      </c>
      <c r="G8" s="52" t="s">
        <v>106</v>
      </c>
      <c r="H8" s="18" t="s">
        <v>107</v>
      </c>
      <c r="I8" s="19">
        <v>8</v>
      </c>
      <c r="J8" s="85">
        <f t="shared" si="1"/>
        <v>22</v>
      </c>
    </row>
    <row r="9" spans="1:10" ht="14.4" x14ac:dyDescent="0.3">
      <c r="A9" t="s">
        <v>21</v>
      </c>
      <c r="B9" s="54" t="s">
        <v>0</v>
      </c>
      <c r="C9" s="81">
        <v>6</v>
      </c>
      <c r="D9" s="76">
        <v>4</v>
      </c>
      <c r="E9" s="57">
        <f t="shared" si="0"/>
        <v>10</v>
      </c>
      <c r="G9" s="52" t="s">
        <v>2</v>
      </c>
      <c r="H9" s="18" t="s">
        <v>107</v>
      </c>
      <c r="I9" s="19">
        <v>14</v>
      </c>
      <c r="J9" s="85">
        <f t="shared" si="1"/>
        <v>28</v>
      </c>
    </row>
    <row r="10" spans="1:10" ht="14.4" x14ac:dyDescent="0.3">
      <c r="A10" t="s">
        <v>22</v>
      </c>
      <c r="B10" s="54" t="s">
        <v>103</v>
      </c>
      <c r="C10" s="81">
        <v>6</v>
      </c>
      <c r="D10" s="76">
        <v>8</v>
      </c>
      <c r="E10" s="57">
        <f t="shared" si="0"/>
        <v>14</v>
      </c>
      <c r="G10" s="105" t="s">
        <v>93</v>
      </c>
      <c r="H10" s="106" t="s">
        <v>69</v>
      </c>
      <c r="I10" s="107">
        <v>16</v>
      </c>
      <c r="J10" s="108">
        <f t="shared" si="1"/>
        <v>29</v>
      </c>
    </row>
    <row r="11" spans="1:10" ht="15" thickBot="1" x14ac:dyDescent="0.35">
      <c r="A11" t="s">
        <v>37</v>
      </c>
      <c r="B11" s="54" t="s">
        <v>90</v>
      </c>
      <c r="C11" s="81">
        <v>11</v>
      </c>
      <c r="D11" s="76">
        <v>4</v>
      </c>
      <c r="E11" s="57">
        <f>SUM(C11:D11)</f>
        <v>15</v>
      </c>
      <c r="G11" s="84" t="s">
        <v>7</v>
      </c>
      <c r="H11" s="91" t="s">
        <v>96</v>
      </c>
      <c r="I11" s="20">
        <v>16</v>
      </c>
      <c r="J11" s="86">
        <f t="shared" ref="J11" si="2">H11+I11</f>
        <v>35</v>
      </c>
    </row>
    <row r="12" spans="1:10" ht="15" thickBot="1" x14ac:dyDescent="0.35">
      <c r="A12" t="s">
        <v>38</v>
      </c>
      <c r="B12" s="55" t="s">
        <v>91</v>
      </c>
      <c r="C12" s="83">
        <v>11</v>
      </c>
      <c r="D12" s="90">
        <v>13</v>
      </c>
      <c r="E12" s="58">
        <f t="shared" si="0"/>
        <v>24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"/>
  <sheetViews>
    <sheetView workbookViewId="0">
      <selection activeCell="F20" sqref="F20"/>
    </sheetView>
  </sheetViews>
  <sheetFormatPr defaultRowHeight="13.8" x14ac:dyDescent="0.25"/>
  <cols>
    <col min="3" max="5" width="8.796875" style="102"/>
    <col min="8" max="8" width="8.796875" style="2"/>
    <col min="9" max="9" width="8.796875" style="102"/>
    <col min="10" max="10" width="11.796875" style="102" customWidth="1"/>
  </cols>
  <sheetData>
    <row r="2" spans="1:15" ht="34.200000000000003" customHeight="1" x14ac:dyDescent="0.25">
      <c r="B2" s="141" t="s">
        <v>24</v>
      </c>
      <c r="C2" s="142"/>
      <c r="D2" s="142"/>
      <c r="E2" s="142"/>
      <c r="F2" s="142"/>
      <c r="G2" s="142"/>
      <c r="H2" s="142"/>
      <c r="I2" s="142"/>
      <c r="J2" s="142"/>
    </row>
    <row r="3" spans="1:15" ht="22.8" customHeight="1" x14ac:dyDescent="0.25">
      <c r="B3" s="143">
        <v>44832</v>
      </c>
      <c r="C3" s="144"/>
      <c r="D3" s="144"/>
      <c r="E3" s="144"/>
      <c r="F3" s="144"/>
      <c r="G3" s="144"/>
      <c r="H3" s="144"/>
      <c r="I3" s="144"/>
      <c r="J3" s="144"/>
    </row>
    <row r="4" spans="1:15" ht="22.8" customHeight="1" thickBot="1" x14ac:dyDescent="0.3">
      <c r="B4" s="103"/>
      <c r="C4" s="104" t="s">
        <v>74</v>
      </c>
      <c r="D4" s="104" t="s">
        <v>75</v>
      </c>
      <c r="E4" s="104" t="s">
        <v>76</v>
      </c>
      <c r="F4" s="104"/>
      <c r="G4" s="104"/>
      <c r="H4" s="104" t="s">
        <v>74</v>
      </c>
      <c r="I4" s="104" t="s">
        <v>75</v>
      </c>
      <c r="J4" s="104" t="s">
        <v>76</v>
      </c>
    </row>
    <row r="5" spans="1:15" ht="14.4" x14ac:dyDescent="0.3">
      <c r="A5" t="s">
        <v>17</v>
      </c>
      <c r="B5" s="54" t="s">
        <v>89</v>
      </c>
      <c r="C5" s="80">
        <v>1</v>
      </c>
      <c r="D5" s="75">
        <v>3</v>
      </c>
      <c r="E5" s="56">
        <v>4</v>
      </c>
      <c r="G5" s="51" t="s">
        <v>11</v>
      </c>
      <c r="H5" s="88">
        <v>6</v>
      </c>
      <c r="I5" s="87">
        <v>3</v>
      </c>
      <c r="J5" s="61">
        <f>SUM(H5:I5)</f>
        <v>9</v>
      </c>
    </row>
    <row r="6" spans="1:15" ht="14.4" x14ac:dyDescent="0.3">
      <c r="A6" t="s">
        <v>18</v>
      </c>
      <c r="B6" s="54" t="s">
        <v>14</v>
      </c>
      <c r="C6" s="81">
        <v>3</v>
      </c>
      <c r="D6" s="76">
        <v>2</v>
      </c>
      <c r="E6" s="57">
        <v>5</v>
      </c>
      <c r="G6" s="52" t="s">
        <v>15</v>
      </c>
      <c r="H6" s="18" t="s">
        <v>121</v>
      </c>
      <c r="I6" s="19">
        <v>4</v>
      </c>
      <c r="J6" s="85">
        <f>H6+I6</f>
        <v>11</v>
      </c>
    </row>
    <row r="7" spans="1:15" ht="14.4" x14ac:dyDescent="0.3">
      <c r="A7" t="s">
        <v>19</v>
      </c>
      <c r="B7" s="54" t="s">
        <v>5</v>
      </c>
      <c r="C7" s="81">
        <v>6</v>
      </c>
      <c r="D7" s="76">
        <v>3</v>
      </c>
      <c r="E7" s="57">
        <v>9</v>
      </c>
      <c r="G7" s="52" t="s">
        <v>105</v>
      </c>
      <c r="H7" s="18" t="s">
        <v>121</v>
      </c>
      <c r="I7" s="19">
        <v>10</v>
      </c>
      <c r="J7" s="85">
        <f t="shared" ref="J7:J8" si="0">H7+I7</f>
        <v>17</v>
      </c>
    </row>
    <row r="8" spans="1:15" ht="15" thickBot="1" x14ac:dyDescent="0.35">
      <c r="A8" t="s">
        <v>20</v>
      </c>
      <c r="B8" s="54" t="s">
        <v>103</v>
      </c>
      <c r="C8" s="81">
        <v>6</v>
      </c>
      <c r="D8" s="76">
        <v>4</v>
      </c>
      <c r="E8" s="57">
        <v>10</v>
      </c>
      <c r="G8" s="84" t="s">
        <v>2</v>
      </c>
      <c r="H8" s="91" t="s">
        <v>122</v>
      </c>
      <c r="I8" s="20">
        <v>18</v>
      </c>
      <c r="J8" s="86">
        <f t="shared" si="0"/>
        <v>42</v>
      </c>
    </row>
    <row r="9" spans="1:15" ht="14.4" x14ac:dyDescent="0.3">
      <c r="A9" t="s">
        <v>21</v>
      </c>
      <c r="B9" s="54" t="s">
        <v>119</v>
      </c>
      <c r="C9" s="81">
        <v>6</v>
      </c>
      <c r="D9" s="76">
        <v>5</v>
      </c>
      <c r="E9" s="57">
        <v>11</v>
      </c>
    </row>
    <row r="10" spans="1:15" ht="14.4" x14ac:dyDescent="0.3">
      <c r="A10" t="s">
        <v>22</v>
      </c>
      <c r="B10" s="54" t="s">
        <v>1</v>
      </c>
      <c r="C10" s="81">
        <v>7</v>
      </c>
      <c r="D10" s="76">
        <v>4</v>
      </c>
      <c r="E10" s="57">
        <v>11</v>
      </c>
    </row>
    <row r="11" spans="1:15" ht="14.4" x14ac:dyDescent="0.3">
      <c r="A11" t="s">
        <v>37</v>
      </c>
      <c r="B11" s="54" t="s">
        <v>90</v>
      </c>
      <c r="C11" s="81">
        <v>8</v>
      </c>
      <c r="D11" s="76">
        <v>6</v>
      </c>
      <c r="E11" s="57">
        <v>14</v>
      </c>
    </row>
    <row r="12" spans="1:15" ht="14.4" x14ac:dyDescent="0.3">
      <c r="A12" t="s">
        <v>38</v>
      </c>
      <c r="B12" s="54" t="s">
        <v>120</v>
      </c>
      <c r="C12" s="81">
        <v>17</v>
      </c>
      <c r="D12" s="76">
        <v>14</v>
      </c>
      <c r="E12" s="57">
        <v>31</v>
      </c>
    </row>
    <row r="13" spans="1:15" ht="15" thickBot="1" x14ac:dyDescent="0.35">
      <c r="B13" s="119" t="s">
        <v>115</v>
      </c>
      <c r="C13" s="120">
        <v>26</v>
      </c>
      <c r="D13" s="121">
        <v>16</v>
      </c>
      <c r="E13" s="122">
        <v>42</v>
      </c>
    </row>
    <row r="15" spans="1:15" x14ac:dyDescent="0.25">
      <c r="B15" s="146" t="s">
        <v>123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</row>
    <row r="16" spans="1:15" ht="14.4" customHeight="1" x14ac:dyDescent="0.25"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</row>
    <row r="17" spans="2:15" x14ac:dyDescent="0.25"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</row>
  </sheetData>
  <sheetProtection selectLockedCells="1" selectUnlockedCells="1"/>
  <mergeCells count="3">
    <mergeCell ref="B2:J2"/>
    <mergeCell ref="B3:J3"/>
    <mergeCell ref="B15:O17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0"/>
  <sheetViews>
    <sheetView workbookViewId="0">
      <selection activeCell="B4" sqref="B4:J17"/>
    </sheetView>
  </sheetViews>
  <sheetFormatPr defaultRowHeight="13.8" x14ac:dyDescent="0.25"/>
  <cols>
    <col min="3" max="5" width="8.796875" style="114"/>
    <col min="8" max="8" width="8.796875" style="2"/>
    <col min="9" max="9" width="8.796875" style="114"/>
    <col min="10" max="10" width="11.796875" style="114" customWidth="1"/>
  </cols>
  <sheetData>
    <row r="2" spans="1:10" ht="34.200000000000003" customHeight="1" x14ac:dyDescent="0.25">
      <c r="B2" s="141" t="s">
        <v>52</v>
      </c>
      <c r="C2" s="142"/>
      <c r="D2" s="142"/>
      <c r="E2" s="142"/>
      <c r="F2" s="142"/>
      <c r="G2" s="142"/>
      <c r="H2" s="142"/>
      <c r="I2" s="142"/>
      <c r="J2" s="142"/>
    </row>
    <row r="3" spans="1:10" ht="22.8" customHeight="1" x14ac:dyDescent="0.25">
      <c r="B3" s="143">
        <v>44877</v>
      </c>
      <c r="C3" s="144"/>
      <c r="D3" s="144"/>
      <c r="E3" s="144"/>
      <c r="F3" s="144"/>
      <c r="G3" s="144"/>
      <c r="H3" s="144"/>
      <c r="I3" s="144"/>
      <c r="J3" s="144"/>
    </row>
    <row r="4" spans="1:10" ht="22.8" customHeight="1" thickBot="1" x14ac:dyDescent="0.3">
      <c r="B4" s="115"/>
      <c r="C4" s="116" t="s">
        <v>74</v>
      </c>
      <c r="D4" s="116" t="s">
        <v>75</v>
      </c>
      <c r="E4" s="116" t="s">
        <v>76</v>
      </c>
      <c r="F4" s="116"/>
      <c r="G4" s="116"/>
      <c r="H4" s="116" t="s">
        <v>74</v>
      </c>
      <c r="I4" s="116" t="s">
        <v>75</v>
      </c>
      <c r="J4" s="116" t="s">
        <v>76</v>
      </c>
    </row>
    <row r="5" spans="1:10" ht="14.4" x14ac:dyDescent="0.3">
      <c r="A5" t="s">
        <v>17</v>
      </c>
      <c r="B5" s="54" t="s">
        <v>102</v>
      </c>
      <c r="C5" s="80">
        <v>-11</v>
      </c>
      <c r="D5" s="75">
        <v>-10</v>
      </c>
      <c r="E5" s="56">
        <v>-21</v>
      </c>
      <c r="G5" s="51" t="s">
        <v>11</v>
      </c>
      <c r="H5" s="88">
        <v>-2</v>
      </c>
      <c r="I5" s="87">
        <v>0</v>
      </c>
      <c r="J5" s="61">
        <v>-2</v>
      </c>
    </row>
    <row r="6" spans="1:10" ht="14.4" x14ac:dyDescent="0.3">
      <c r="A6" t="s">
        <v>18</v>
      </c>
      <c r="B6" s="54" t="s">
        <v>1</v>
      </c>
      <c r="C6" s="81">
        <v>-3</v>
      </c>
      <c r="D6" s="76">
        <v>-4</v>
      </c>
      <c r="E6" s="57">
        <v>-7</v>
      </c>
      <c r="G6" s="52" t="s">
        <v>15</v>
      </c>
      <c r="H6" s="18" t="s">
        <v>134</v>
      </c>
      <c r="I6" s="19">
        <v>5</v>
      </c>
      <c r="J6" s="85" t="s">
        <v>104</v>
      </c>
    </row>
    <row r="7" spans="1:10" ht="14.4" x14ac:dyDescent="0.3">
      <c r="A7" t="s">
        <v>19</v>
      </c>
      <c r="B7" s="54" t="s">
        <v>14</v>
      </c>
      <c r="C7" s="81">
        <v>-1</v>
      </c>
      <c r="D7" s="76">
        <v>-4</v>
      </c>
      <c r="E7" s="57">
        <v>-5</v>
      </c>
      <c r="G7" s="52" t="s">
        <v>105</v>
      </c>
      <c r="H7" s="18" t="s">
        <v>134</v>
      </c>
      <c r="I7" s="19">
        <v>7</v>
      </c>
      <c r="J7" s="85" t="s">
        <v>127</v>
      </c>
    </row>
    <row r="8" spans="1:10" ht="14.4" x14ac:dyDescent="0.3">
      <c r="A8" t="s">
        <v>20</v>
      </c>
      <c r="B8" s="54" t="s">
        <v>89</v>
      </c>
      <c r="C8" s="81">
        <v>0</v>
      </c>
      <c r="D8" s="76">
        <v>0</v>
      </c>
      <c r="E8" s="57">
        <v>0</v>
      </c>
      <c r="G8" s="105" t="s">
        <v>128</v>
      </c>
      <c r="H8" s="106" t="s">
        <v>73</v>
      </c>
      <c r="I8" s="107">
        <v>11</v>
      </c>
      <c r="J8" s="108">
        <f t="shared" ref="J7:J8" si="0">H8+I8</f>
        <v>17</v>
      </c>
    </row>
    <row r="9" spans="1:10" ht="14.4" x14ac:dyDescent="0.3">
      <c r="A9" t="s">
        <v>21</v>
      </c>
      <c r="B9" s="54" t="s">
        <v>13</v>
      </c>
      <c r="C9" s="81">
        <v>0</v>
      </c>
      <c r="D9" s="76">
        <v>0</v>
      </c>
      <c r="E9" s="57">
        <v>0</v>
      </c>
      <c r="G9" s="148" t="s">
        <v>7</v>
      </c>
      <c r="H9" s="147" t="s">
        <v>127</v>
      </c>
      <c r="I9" s="19">
        <v>11</v>
      </c>
      <c r="J9" s="85" t="s">
        <v>81</v>
      </c>
    </row>
    <row r="10" spans="1:10" ht="14.4" x14ac:dyDescent="0.3">
      <c r="A10" t="s">
        <v>22</v>
      </c>
      <c r="B10" s="54" t="s">
        <v>8</v>
      </c>
      <c r="C10" s="81">
        <v>2</v>
      </c>
      <c r="D10" s="76">
        <v>-1</v>
      </c>
      <c r="E10" s="57">
        <v>1</v>
      </c>
      <c r="G10" s="148" t="s">
        <v>129</v>
      </c>
      <c r="H10" s="147" t="s">
        <v>127</v>
      </c>
      <c r="I10" s="19">
        <v>12</v>
      </c>
      <c r="J10" s="85" t="s">
        <v>122</v>
      </c>
    </row>
    <row r="11" spans="1:10" ht="14.4" x14ac:dyDescent="0.3">
      <c r="A11" t="s">
        <v>37</v>
      </c>
      <c r="B11" s="54" t="s">
        <v>90</v>
      </c>
      <c r="C11" s="81">
        <v>1</v>
      </c>
      <c r="D11" s="76">
        <v>0</v>
      </c>
      <c r="E11" s="57">
        <v>1</v>
      </c>
      <c r="G11" s="148" t="s">
        <v>2</v>
      </c>
      <c r="H11" s="147" t="s">
        <v>133</v>
      </c>
      <c r="I11" s="19">
        <v>14</v>
      </c>
      <c r="J11" s="85" t="s">
        <v>130</v>
      </c>
    </row>
    <row r="12" spans="1:10" ht="15" thickBot="1" x14ac:dyDescent="0.35">
      <c r="A12" t="s">
        <v>38</v>
      </c>
      <c r="B12" s="54" t="s">
        <v>35</v>
      </c>
      <c r="C12" s="81">
        <v>1</v>
      </c>
      <c r="D12" s="76">
        <v>3</v>
      </c>
      <c r="E12" s="57">
        <v>4</v>
      </c>
      <c r="G12" s="149" t="s">
        <v>132</v>
      </c>
      <c r="H12" s="150" t="s">
        <v>81</v>
      </c>
      <c r="I12" s="20">
        <v>15</v>
      </c>
      <c r="J12" s="86" t="s">
        <v>131</v>
      </c>
    </row>
    <row r="13" spans="1:10" ht="14.4" x14ac:dyDescent="0.3">
      <c r="A13" t="s">
        <v>39</v>
      </c>
      <c r="B13" s="54" t="s">
        <v>124</v>
      </c>
      <c r="C13" s="81">
        <v>5</v>
      </c>
      <c r="D13" s="76">
        <v>1</v>
      </c>
      <c r="E13" s="57">
        <v>6</v>
      </c>
    </row>
    <row r="14" spans="1:10" ht="14.4" x14ac:dyDescent="0.3">
      <c r="A14" t="s">
        <v>40</v>
      </c>
      <c r="B14" s="54" t="s">
        <v>91</v>
      </c>
      <c r="C14" s="81">
        <v>7</v>
      </c>
      <c r="D14" s="76">
        <v>6</v>
      </c>
      <c r="E14" s="57">
        <v>13</v>
      </c>
    </row>
    <row r="15" spans="1:10" ht="14.4" x14ac:dyDescent="0.3">
      <c r="A15" t="s">
        <v>41</v>
      </c>
      <c r="B15" s="54" t="s">
        <v>125</v>
      </c>
      <c r="C15" s="81">
        <v>20</v>
      </c>
      <c r="D15" s="76">
        <v>14</v>
      </c>
      <c r="E15" s="57">
        <v>34</v>
      </c>
    </row>
    <row r="16" spans="1:10" ht="15" thickBot="1" x14ac:dyDescent="0.35">
      <c r="A16" t="s">
        <v>42</v>
      </c>
      <c r="B16" s="119" t="s">
        <v>126</v>
      </c>
      <c r="C16" s="120">
        <v>22</v>
      </c>
      <c r="D16" s="121">
        <v>19</v>
      </c>
      <c r="E16" s="122">
        <v>41</v>
      </c>
    </row>
    <row r="18" spans="2:15" x14ac:dyDescent="0.25"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</row>
    <row r="19" spans="2:15" ht="14.4" customHeight="1" x14ac:dyDescent="0.25"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</row>
    <row r="20" spans="2:15" x14ac:dyDescent="0.25"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</row>
  </sheetData>
  <sheetProtection selectLockedCells="1" selectUnlockedCells="1"/>
  <mergeCells count="3">
    <mergeCell ref="B2:J2"/>
    <mergeCell ref="B3:J3"/>
    <mergeCell ref="B18:O20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3"/>
  <sheetViews>
    <sheetView workbookViewId="0">
      <selection activeCell="F8" sqref="F8"/>
    </sheetView>
  </sheetViews>
  <sheetFormatPr defaultRowHeight="29.4" x14ac:dyDescent="0.45"/>
  <cols>
    <col min="2" max="3" width="17.8984375" style="35" customWidth="1"/>
  </cols>
  <sheetData>
    <row r="3" spans="2:3" ht="30" thickBot="1" x14ac:dyDescent="0.5"/>
    <row r="4" spans="2:3" ht="38.4" customHeight="1" x14ac:dyDescent="0.55000000000000004">
      <c r="B4" s="36" t="s">
        <v>3</v>
      </c>
      <c r="C4" s="37" t="s">
        <v>4</v>
      </c>
    </row>
    <row r="5" spans="2:3" ht="38.4" customHeight="1" x14ac:dyDescent="0.55000000000000004">
      <c r="B5" s="38" t="s">
        <v>11</v>
      </c>
      <c r="C5" s="39" t="s">
        <v>14</v>
      </c>
    </row>
    <row r="6" spans="2:3" ht="38.4" customHeight="1" x14ac:dyDescent="0.55000000000000004">
      <c r="B6" s="40" t="s">
        <v>7</v>
      </c>
      <c r="C6" s="39" t="s">
        <v>23</v>
      </c>
    </row>
    <row r="7" spans="2:3" ht="38.4" customHeight="1" x14ac:dyDescent="0.55000000000000004">
      <c r="B7" s="40" t="s">
        <v>15</v>
      </c>
      <c r="C7" s="39" t="s">
        <v>9</v>
      </c>
    </row>
    <row r="8" spans="2:3" ht="38.4" customHeight="1" x14ac:dyDescent="0.55000000000000004">
      <c r="B8" s="40" t="s">
        <v>2</v>
      </c>
      <c r="C8" s="39" t="s">
        <v>1</v>
      </c>
    </row>
    <row r="9" spans="2:3" ht="38.4" customHeight="1" x14ac:dyDescent="0.55000000000000004">
      <c r="B9" s="40" t="s">
        <v>6</v>
      </c>
      <c r="C9" s="39" t="s">
        <v>0</v>
      </c>
    </row>
    <row r="10" spans="2:3" ht="38.4" customHeight="1" x14ac:dyDescent="0.55000000000000004">
      <c r="B10" s="40" t="s">
        <v>10</v>
      </c>
      <c r="C10" s="39" t="s">
        <v>8</v>
      </c>
    </row>
    <row r="11" spans="2:3" ht="38.4" customHeight="1" x14ac:dyDescent="0.55000000000000004">
      <c r="B11" s="40" t="s">
        <v>34</v>
      </c>
      <c r="C11" s="39" t="s">
        <v>35</v>
      </c>
    </row>
    <row r="12" spans="2:3" ht="38.4" customHeight="1" x14ac:dyDescent="0.55000000000000004">
      <c r="B12" s="40" t="s">
        <v>36</v>
      </c>
      <c r="C12" s="39" t="s">
        <v>5</v>
      </c>
    </row>
    <row r="13" spans="2:3" ht="38.4" customHeight="1" x14ac:dyDescent="0.55000000000000004">
      <c r="B13" s="40" t="s">
        <v>12</v>
      </c>
      <c r="C13" s="39" t="s">
        <v>13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CHALLENGER TOUR HT</vt:lpstr>
      <vt:lpstr>CELKOVÉ POŘADÍ</vt:lpstr>
      <vt:lpstr>výkonnost Přerov-Laguna 27.3.</vt:lpstr>
      <vt:lpstr>výkonnost Kobylí 18.4.</vt:lpstr>
      <vt:lpstr>výkonnost Vyškov 14.5.</vt:lpstr>
      <vt:lpstr>výkonnost Otaslavice</vt:lpstr>
      <vt:lpstr>výkonnost Uníčov</vt:lpstr>
      <vt:lpstr>výkonnost Malá Morávka</vt:lpstr>
      <vt:lpstr>List1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2022-11-28T02:00:46Z</dcterms:modified>
</cp:coreProperties>
</file>